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O:\2021+\OKDPI\Dotační monitoring\Aktuální DM\"/>
    </mc:Choice>
  </mc:AlternateContent>
  <xr:revisionPtr revIDLastSave="0" documentId="8_{A0F9451F-C5E3-4B71-BC1F-13D9BEFC4E77}" xr6:coauthVersionLast="47" xr6:coauthVersionMax="47" xr10:uidLastSave="{00000000-0000-0000-0000-000000000000}"/>
  <bookViews>
    <workbookView xWindow="28680" yWindow="-1755" windowWidth="29040" windowHeight="17640" xr2:uid="{75E9C2C3-8131-41E5-9EB8-31A632B4B604}"/>
  </bookViews>
  <sheets>
    <sheet name="Otevřené výzvy" sheetId="1" r:id="rId1"/>
  </sheets>
  <externalReferences>
    <externalReference r:id="rId2"/>
  </externalReferences>
  <definedNames>
    <definedName name="_xlnm._FilterDatabase" localSheetId="0" hidden="1">'Otevřené výzvy'!$A$2:$J$68</definedName>
    <definedName name="_Hlk124491378">'Otevřené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26" i="1"/>
  <c r="B32" i="1"/>
  <c r="B9" i="1"/>
  <c r="B40" i="1"/>
  <c r="B59" i="1"/>
  <c r="B31" i="1"/>
  <c r="B30" i="1"/>
  <c r="B68" i="1"/>
  <c r="B67" i="1"/>
  <c r="B66" i="1"/>
  <c r="B65" i="1"/>
  <c r="B17" i="1"/>
  <c r="B64" i="1"/>
  <c r="B63" i="1"/>
  <c r="B62" i="1"/>
  <c r="B61" i="1"/>
  <c r="B60" i="1"/>
  <c r="B58" i="1"/>
  <c r="B57" i="1"/>
  <c r="B56" i="1"/>
  <c r="B55" i="1"/>
  <c r="B54" i="1"/>
  <c r="B53" i="1"/>
  <c r="B52" i="1"/>
  <c r="B51" i="1"/>
  <c r="B50" i="1"/>
  <c r="B49" i="1"/>
  <c r="B48" i="1"/>
  <c r="B47" i="1"/>
  <c r="B46" i="1"/>
  <c r="B45" i="1"/>
  <c r="B44" i="1"/>
  <c r="B42" i="1"/>
  <c r="B41" i="1"/>
  <c r="B39" i="1"/>
  <c r="B38" i="1"/>
  <c r="B37" i="1"/>
  <c r="B36" i="1"/>
  <c r="B35" i="1"/>
  <c r="B34" i="1"/>
  <c r="B33" i="1"/>
  <c r="B29" i="1"/>
  <c r="B28" i="1"/>
  <c r="B27" i="1"/>
  <c r="B25" i="1"/>
  <c r="B24" i="1"/>
  <c r="B23" i="1"/>
  <c r="B22" i="1"/>
  <c r="B21" i="1"/>
  <c r="B20" i="1"/>
  <c r="B19" i="1"/>
  <c r="B18" i="1"/>
  <c r="B16" i="1"/>
  <c r="B15" i="1"/>
  <c r="B14" i="1"/>
  <c r="B13" i="1"/>
  <c r="B12" i="1"/>
  <c r="B11" i="1"/>
  <c r="B10" i="1"/>
  <c r="B8" i="1"/>
  <c r="B7" i="1"/>
  <c r="B6" i="1"/>
  <c r="B5" i="1"/>
  <c r="B4" i="1"/>
  <c r="B3" i="1"/>
</calcChain>
</file>

<file path=xl/sharedStrings.xml><?xml version="1.0" encoding="utf-8"?>
<sst xmlns="http://schemas.openxmlformats.org/spreadsheetml/2006/main" count="631" uniqueCount="353">
  <si>
    <t xml:space="preserve">Dotační monitoring - přehled aktuálně otevřených výzev                                                                                     </t>
  </si>
  <si>
    <t xml:space="preserve">Výzva </t>
  </si>
  <si>
    <t>Dotační specialisté</t>
  </si>
  <si>
    <t>Číslo výzvy/Odkaz</t>
  </si>
  <si>
    <t xml:space="preserve">Předmět výzvy </t>
  </si>
  <si>
    <t>Oprávněný žadatel</t>
  </si>
  <si>
    <t>Zahájení
příjmu žádostí</t>
  </si>
  <si>
    <t>Ukončení příjmu žádostí</t>
  </si>
  <si>
    <t>Alokace výzvy v mil. Kč (celková)</t>
  </si>
  <si>
    <t>Poskytovatel</t>
  </si>
  <si>
    <t>Program</t>
  </si>
  <si>
    <t>Podporované území</t>
  </si>
  <si>
    <t>Poznámka</t>
  </si>
  <si>
    <t xml:space="preserve">Čerpání </t>
  </si>
  <si>
    <t>Oblast</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</si>
  <si>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</si>
  <si>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</si>
  <si>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</si>
  <si>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Hlavní město Praha
Městské části
Příspěvkové organizace
Ostatní organizace</t>
  </si>
  <si>
    <t>1 mld.</t>
  </si>
  <si>
    <t>MPSV</t>
  </si>
  <si>
    <t>NPO</t>
  </si>
  <si>
    <t>ČR</t>
  </si>
  <si>
    <t>Došlo k navýšení alokace na 1 mld. Kč a posunu termínu příjmu žádostí na 28. 2. 2025</t>
  </si>
  <si>
    <t>Naplněná alokace výzvy z cca  56 % (19.2.2025)</t>
  </si>
  <si>
    <t>Sociální oblast</t>
  </si>
  <si>
    <t>Programy zlepšování kvality ovzduší</t>
  </si>
  <si>
    <t>10/2024</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</si>
  <si>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</si>
  <si>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</si>
  <si>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</si>
  <si>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MŽP</t>
  </si>
  <si>
    <t>NPŽP</t>
  </si>
  <si>
    <t>Životní prostředí</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</si>
  <si>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</si>
  <si>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</si>
  <si>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</si>
  <si>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Hlavní město Praha</t>
  </si>
  <si>
    <t>02.09.2024</t>
  </si>
  <si>
    <t> </t>
  </si>
  <si>
    <t>Kybernetická bezpečnost – městské části hlavního města Prahy</t>
  </si>
  <si>
    <t>Zvýšení kybernetické bezpečnosti vybraných informačních systémů v souladu s požadavky zákona č. 181/2014 Sb., o kybernetické bezpečnosti</t>
  </si>
  <si>
    <t>Městské části</t>
  </si>
  <si>
    <t>MV</t>
  </si>
  <si>
    <t>Hl. m. Praha</t>
  </si>
  <si>
    <t>Digitalizace</t>
  </si>
  <si>
    <t>Modernizace a rozvoj pobytových služeb sociální péče II</t>
  </si>
  <si>
    <t>31_24_138</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</si>
  <si>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</si>
  <si>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Naplněná alokace výzvy z cca 80 % (19.2.2025)</t>
  </si>
  <si>
    <t>Výzva pro předkládání projektů v rámci opatření 09 - infrastruktura pro alternativní paliva - podpora rozvoje infrastruktury běžných dobíjecích stanic ve městech a obcích</t>
  </si>
  <si>
    <t>Vybudování běžných dobíjecích stanic ve městech
a obcích.</t>
  </si>
  <si>
    <t>Vlastníci dotčené infrastruktury s veřejným přístupem.</t>
  </si>
  <si>
    <t>MD</t>
  </si>
  <si>
    <t>OPD</t>
  </si>
  <si>
    <t>Doprava</t>
  </si>
  <si>
    <t>Diverzitní a flexibilní pracovní kultura (1)</t>
  </si>
  <si>
    <t>03_22_012</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</si>
  <si>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</si>
  <si>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Hlavní město Praha
Školy a školská zařízení
Obce a jimi zřizované organizace
Nestátní neziskové organizace
Veřejné výzkumné instituce</t>
  </si>
  <si>
    <t>OP Z+</t>
  </si>
  <si>
    <t>ČR, EU</t>
  </si>
  <si>
    <t>25. 2. 2025 - online seminář</t>
  </si>
  <si>
    <t>Naplněná  alokace výzvy z 78 % (15.2.2025)</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</si>
  <si>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</si>
  <si>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</si>
  <si>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</si>
  <si>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</si>
  <si>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Naplněná alokace výzvy z 93,6 % (15.2.2025)</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</si>
  <si>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</si>
  <si>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</si>
  <si>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</si>
  <si>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OPŽP 2021-2027</t>
  </si>
  <si>
    <t>Výzva se vztahuje na integrované projekty (ITI).</t>
  </si>
  <si>
    <t>Naplněná alokace výzvy z 14,8 % (10.1.2025)</t>
  </si>
  <si>
    <t>Obnova infrastruktury pro životní prostředí po povodni 2024</t>
  </si>
  <si>
    <t>Není</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</si>
  <si>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</si>
  <si>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Obce a obchodní společnosti ovládané z více než 50 % obcemi, s majetkem poškozeným povodní
po 12. 9. 2024, v souvislosti s tlakovou níží Boris.</t>
  </si>
  <si>
    <t>SFPI</t>
  </si>
  <si>
    <t>Národní dotace</t>
  </si>
  <si>
    <t>Nejzazší termín dokončení realizace je 30. 6. 2025</t>
  </si>
  <si>
    <t>TRANSGov. č. 1</t>
  </si>
  <si>
    <t>1/2024</t>
  </si>
  <si>
    <t>První kolo Výzvy slouží pouze k výběru projektových záměrů objednatelů veřejné regionální železniční dopravy. Podporované je pořízení nových železničních vozidel (ucelených trakčních jednotek) pro segment regionální osobní dopravu s pohonem:
elektrickým (s trolejovým napájením) – EMU,
elektrickým bateriovým – BEMU,
elektrickým vodíkovým (s palivovým článkem) – HMU/HEMU,
nebo kombinací těchto pohonů (dále jen „Nová vozidla“) jako náhrady za:
vozidla s dieselovým pohonem, nebo
zastaralá vozidla s elektrickým napájením.</t>
  </si>
  <si>
    <t>ModFond (SFŽP)</t>
  </si>
  <si>
    <t>Díky dvoukolové výzvě budou podpořeny projekty řešící energetické úspory osobní železniční dopravy formou pořízení nových železničních vozidel. První kolo výzvy slouží k výběru úspěšných projektových záměrů. Pro ně bude v druhém kole výzvy připraveno 15 miliard korun.</t>
  </si>
  <si>
    <t>Výzva pro předkládání žádostí o podporu v rámci opatření 06 – ITS na dálnicích a silnicích I. třídy</t>
  </si>
  <si>
    <t xml:space="preserve">Rozvoj inteligentních dopravních systémů (ITS) a digitalizace silniční infrastruktury, jak na nové, tak na stávající silniční infrastruktuře. </t>
  </si>
  <si>
    <t>Vlastníci/správci dotčené infrastruktury</t>
  </si>
  <si>
    <t>Zavádění nových řešení ve službách podporujících sociální začleňování (2)</t>
  </si>
  <si>
    <t>03_24_077</t>
  </si>
  <si>
    <t>Výzva je zaměřena na vytváření a realizaci nových efektivních řešení a programů při poskytování služeb sociálního začleňování (mezi tyto služby spadají zejména sociální služby, sociální práce, služby zaměřené na prevenci ztráty bydlení a udržení bydlení, sociální bydlení, služby péče o ohrožené děti, služby pro rodiny a děti, služby na sociálně zdravotním pomezí. Důraz je kladen na zkvalitnění služeb komunitního charakteru, a to v terénní, ambulantní i malokapacitní pobytové formě, na rozvoj nových komplexních modelů podporující sociální začleňování, vytváření podmínek přesahujících jednotlivé oblasti podpory sociálního začleňování a zavádění nástrojů mezioborové a meziresortní spolupráce pro komplexní řešení nepříznivé situace uživatelů služeb (například zavádění nových programů zaměřených na řešení kumulace znevýhodnění - bydlení a zároveň řešení otázky hospodaření/zadlužení nebo otázky kvalifikace/kompetencí, pracovního/produktivního uplatnění) s uplatněním přesahu multioborové spolupráce zejména do oblasti školství nebo programů zaměřených na poskytování služeb na sociálně zdravotním pomezí.</t>
  </si>
  <si>
    <t>Městské části
Příspěvkové organizace
Ostatní organizace
Nadace a nadační fondy</t>
  </si>
  <si>
    <t>V této výzvě nejsou zatím žádné registrované projekty. (15.2.2025)</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</si>
  <si>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</si>
  <si>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</si>
  <si>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Hlavní město Praha
Městské části
Příspěvkové organizace
Veřejné výzkumné instituce a výzkumné organizace</t>
  </si>
  <si>
    <t>03.07.2024</t>
  </si>
  <si>
    <t>Naplněná alokace výzvy z  11,1 % (15.2.2025)</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</si>
  <si>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</si>
  <si>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</si>
  <si>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</si>
  <si>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</si>
  <si>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V této výzvě nejsou zatím žádné registrované projekty. (31. 1. 2025)</t>
  </si>
  <si>
    <t>Podpora přizpůsobení se změně klimatu, prevence rizika katastrof a odolnosti vůči nim s přihlédnutím k ekosystémovým přístupům</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</si>
  <si>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</si>
  <si>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Vlastníci a správci pozemků, organizace podílející se na ochraně přírody a krajiny, správci povodí a správci vodních toků, obce a města. </t>
  </si>
  <si>
    <t>AOPK</t>
  </si>
  <si>
    <t>Změna výzvy platná od 2. 1. 2025 (změna spočívá v aktualizaci Příručky AOPK ČR včetně příloh pro žadatele).</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</si>
  <si>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</si>
  <si>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</si>
  <si>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</si>
  <si>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</si>
  <si>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Obce s rozšířenou působností
Městské části hl. města Prahy (pouze podaktivita 1.3.2.1.1.095_06)</t>
  </si>
  <si>
    <t>Návraty</t>
  </si>
  <si>
    <t>02_24_037</t>
  </si>
  <si>
    <t>Podpora výzkumných projektů. Stimulace znovuobnovení kariéry výzkumných pracovníků / výzkumných pracovnic po přerušení dosavadní kariéry způsobeném mateřskou/rodičovskou dovolenou / dlouhodobou péčí o osobu blízkou / dlouhodobou nemocí.</t>
  </si>
  <si>
    <t>Veřejné výzkumné instituce</t>
  </si>
  <si>
    <t>MŠMT</t>
  </si>
  <si>
    <t>OP JAK</t>
  </si>
  <si>
    <t>V této výzvě nejsou zatím žádné registrované projekty. (15. 2. 2025)</t>
  </si>
  <si>
    <t>Vzdělávání</t>
  </si>
  <si>
    <t>Zvyšování odborných energetických kompetencí</t>
  </si>
  <si>
    <t>Cílem výzvy je podpora energetického vzdělávání a zvyšování odborných kompetencí osob poskytujících základní poradenské služby v oblasti energetiky, klimatu a renovací budov. podporovány tyto aktivity:
– příprava vzdělávacích kurzů,
– organizace zkoušek,
– zajištění školitelů,
– příprava a distribuce vzdělávacích materiálů,
– zajištění vhodných prostor a techniky.</t>
  </si>
  <si>
    <t>Právnická osoba poskytující poradenskou a konzultační činnost v oblasti energetiky, která za posledních 5 let realizovala minimálně jeden kurz/školení obdobného rozsahu</t>
  </si>
  <si>
    <t>Vypořádání projektů: do 31. 5. 2025</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</si>
  <si>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</si>
  <si>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</si>
  <si>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</si>
  <si>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</si>
  <si>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</si>
  <si>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</si>
  <si>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</si>
  <si>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</si>
  <si>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Hlavní město Praha
Městské části
Příspěvkové organizace
Organizace zakládané hl. městem a MČ</t>
  </si>
  <si>
    <t>15.02.2024</t>
  </si>
  <si>
    <t>Dne 6. 9. byla výzva aktualizována - došlo k posunutí data ukončení příjmu žádostí o podporu, mírnému navýšení alokace a posunu data nejzazšího data ukončení fyzické realizace projektu na 30. 5. 2025</t>
  </si>
  <si>
    <t>Naplněná alokace výzvy cca z 10,0 % (15.2.2025)</t>
  </si>
  <si>
    <t>Předcházení vzniku odpadu, svoz a jeho zpracování</t>
  </si>
  <si>
    <t>Výzva se vztahuje na projekty předcházení vzniku odpadu a jeho svozu a zpracování na území celé ČR. Podporována budou RE-USE centra a kompostéry pro předcházení vzniku komunálních odpadů. Podporována bude i výstavba a modernizace sběrných dvorů, doplnění a zefektivnění systému odděleného sběru/svozu zejména komunálních odpadů včetně podpory door-to-door systémů a zavádění systémů PAYT („Pay-as-You-Throw“).</t>
  </si>
  <si>
    <t>Městské části
Příspěvkové organizace</t>
  </si>
  <si>
    <t>Naplněná  alokace výzvy z 112,4 % (31.1.2025)</t>
  </si>
  <si>
    <t>Úspory vody v průmyslu </t>
  </si>
  <si>
    <t>II. výzva</t>
  </si>
  <si>
    <t>a) Úspora spotřeby vody v rámci hospodaření podniku zvýšením účinností rozvodů,
b) Úspora spotřeby vody v rámci hospodaření podniku snížením spotřeby vody technologií,
c) Úspora spotřeby vody využitím dešťové vody v rámci hospodaření podniku,
d) Úspora spotřeby vody recyklací nebo cirkulací vody v rámci hospodaření podniku.</t>
  </si>
  <si>
    <t xml:space="preserve">fyzická/právnická osoba, která má přidělené IČ či obdobné identifikační číslo jiného státu a je oprávněna k podnikání.
</t>
  </si>
  <si>
    <t>MPO</t>
  </si>
  <si>
    <t>Energetické úspory</t>
  </si>
  <si>
    <t>Nízkoemisní a bezemisní vozidla pro veřejnou dopravu (VRR)</t>
  </si>
  <si>
    <t>Nízkoemisní a bezemisní vozidla pro veřejnou dopravu</t>
  </si>
  <si>
    <t>Dopravci na základě smlouvy o veřejných službách
v přepravě cestujících</t>
  </si>
  <si>
    <t>10.01.2024</t>
  </si>
  <si>
    <t>MMR</t>
  </si>
  <si>
    <t>IROP</t>
  </si>
  <si>
    <r>
      <t xml:space="preserve">žadatelé: Dopravci na základě smlouvy o veřejných službách v přepravě cestujících; </t>
    </r>
    <r>
      <rPr>
        <sz val="11"/>
        <color rgb="FFFF0000"/>
        <rFont val="Calibri"/>
        <family val="2"/>
        <charset val="238"/>
      </rPr>
      <t>došlo k posunu data ukončení příjmu žádostí z 20. 12. 2024 na 27.6. 2025.</t>
    </r>
  </si>
  <si>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</si>
  <si>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</si>
  <si>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</si>
  <si>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</si>
  <si>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</si>
  <si>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 xml:space="preserve">Max. výše podpory 550 000 Kč. V současné době je vyčerpaná alokace a výzva je pozastavená. </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</si>
  <si>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</si>
  <si>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</si>
  <si>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</si>
  <si>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</si>
  <si>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</si>
  <si>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Naplněná  alokace výzvy ze 150 % (16.1.2025)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</si>
  <si>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</si>
  <si>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</si>
  <si>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</si>
  <si>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</si>
  <si>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Naplněná  alokace výzvy 5,2 % (11.10.2024)</t>
  </si>
  <si>
    <t>Migrační koridory pro živočichy</t>
  </si>
  <si>
    <t>Výzva je určena ke zprůchodnění migračních překážek pro suchozemské i vodní živočichy a opatření k omezování jejich úmrtnosti.</t>
  </si>
  <si>
    <t>Kraje
Městské části hl. města Prahy
Příspěvkové organizace
Ostatní organizace</t>
  </si>
  <si>
    <t>V této výzvě nejsou zatím žádné registrované projekty. (19.2.2025)</t>
  </si>
  <si>
    <t>Podpora sociálního bydlení (2)</t>
  </si>
  <si>
    <t>03_24_064</t>
  </si>
  <si>
    <t>Cílem aktivit je zajistit podporu sociálního začleňování osob a skupin osob v bytové nouzi do stavu bydlení a zajistit podporu udržení si bydlení dlouhodobě, spočívající v přímé podpoře cílové skupiny zejména v podpoře zabydlování do bytů s podporou sociální práce. Výzvou jsou podporovány zejména aktivity, které mají přímý dopad na cílovou skupinu, tj. aktivity zaměřené na příčiny problémů cílové skupiny, které spočívají především v přímé práci s cílovou skupinou. V projektech je možné spolu s aktivitami souvisejícími s přímou prací s cílovou skupinou podpořit i aktivity zaměřené na zavádění, posilování a stabilizování standartních systémových nástrojů při poskytování podpory v bydlení, na přenos dobré praxe a vzdělávání pro, zejména, začínající organizace a síťování služeb na podporu bydlení v rámci území.
1) Podpora zabydlování včetně podpory bydlení
2) Podpůrná systémová opatření
3) Přenos dobré praxe</t>
  </si>
  <si>
    <t>Naplněná  alokace výzvy 24 % (15.2.2025)</t>
  </si>
  <si>
    <t>Ochrana půdy</t>
  </si>
  <si>
    <t>82. výzva</t>
  </si>
  <si>
    <t>Výzva se zaměřuje na tvorbu nových a obnovu stávajících vegetačních prvků a struktur, včetně opatření proti vodní a větrné erozi a zavádění půdoochranných technologií.</t>
  </si>
  <si>
    <t>Skupina zemědělců
Zemědělské subjekty (malé a střední podniky)</t>
  </si>
  <si>
    <t>Naplněná  alokace výzvy  6,5 % (15.2.2025)</t>
  </si>
  <si>
    <t>Podpora občanského vzdělávání a výchovy k demokracii</t>
  </si>
  <si>
    <t>02_24_038</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</si>
  <si>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</si>
  <si>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paměťové instituce – knihovny, archivy, muzea, výzkumné ústavy; 
vysoké školy; 
zařízení pro další vzdělávání pedagogických pracovníků; 
organizace vykonávající činnost v oblasti vzdělávání dospělých jako hlavní nebo vedlejší činnost, vyjma škol a školských zařízení; 
ekocentra; 
science centra.</t>
  </si>
  <si>
    <t>Seminář pro žadatele 11. 2. 2025.
Workshop ke kompetenčním rámcům: 17. 2. 2025.
Seminář pro žadatele 8. 4. 2025.</t>
  </si>
  <si>
    <t>eGovernment a kybernetická bezpečnost – SC 1.1 (VRR)</t>
  </si>
  <si>
    <t>Výzva je určena na podporu elektronizace vybraných služeb veřejné správy.</t>
  </si>
  <si>
    <t>17.10.2022</t>
  </si>
  <si>
    <t>Došlo k prodloužení výzvy o 1 rok - do 31. 8. 2025</t>
  </si>
  <si>
    <t>Naplněná alokace výzvy z 76,8 % (2.2.2025)</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</si>
  <si>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</si>
  <si>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</si>
  <si>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</si>
  <si>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</si>
  <si>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</si>
  <si>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Naplněná  alokace výzvy z 40,8 % (15.2.2025)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</si>
  <si>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</si>
  <si>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</si>
  <si>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</si>
  <si>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</si>
  <si>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13 % (15.2.2025)</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</si>
  <si>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</si>
  <si>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</si>
  <si>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</si>
  <si>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</si>
  <si>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 xml:space="preserve">Konkrétně se jedná o Fakultní nemocnici Bulovka. Oprávněný žadatel může podat pouze jeden projekt. Došlo k posunu data ukončení příjmu žádostí a ukončení realizace projektů o 6 měsíců. </t>
  </si>
  <si>
    <t>Zdravotnictví</t>
  </si>
  <si>
    <t>Ekologické zátěže</t>
  </si>
  <si>
    <t>Podpora je určena na sanace nejvážněji kontaminovaných lokalit, u kterých byla analýzou rizik ověřena kontaminace představující neakceptovatelné riziko pro lidské zdraví, vodní zdroje či ekosystémy.</t>
  </si>
  <si>
    <t>Kraje
Městské části hl. města Prahy</t>
  </si>
  <si>
    <t>eHealth (ČR)</t>
  </si>
  <si>
    <t>Elektronizace vybraných služeb veřejné správy - eHealth.</t>
  </si>
  <si>
    <t>28.11.2023</t>
  </si>
  <si>
    <t>Došlo k prodloužení výzvy o 1 rok - do 28. 11. 2025; 11. 12. 2024 byla výzva dále aktualizována - oprávnění žadatelé a další podmínky.</t>
  </si>
  <si>
    <t>Naplněná alokace výzvy z 9,2 % (15.2.2025)</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</si>
  <si>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</si>
  <si>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</si>
  <si>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</si>
  <si>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</si>
  <si>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Naplněná alokace výzvy z 34,1 % (15.2.2025)</t>
  </si>
  <si>
    <t>Oranžová hřiště</t>
  </si>
  <si>
    <t>hriste</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</si>
  <si>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</si>
  <si>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není stanoveno</t>
  </si>
  <si>
    <t>Nadace ČEZ</t>
  </si>
  <si>
    <t>Veřejná prostranství</t>
  </si>
  <si>
    <t>Podpora regionů</t>
  </si>
  <si>
    <t>regiony</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</si>
  <si>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</si>
  <si>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</si>
  <si>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</si>
  <si>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</si>
  <si>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V této výzvě nejsou zatím žádné registrované projekty. (31.12.2024)</t>
  </si>
  <si>
    <t>Péče o krajinné prvky</t>
  </si>
  <si>
    <t>15/2024</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</si>
  <si>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</si>
  <si>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Vlastník pozemku, na kterém se krajinný prvek evidovaný v LPIS nachází, případně osoba, která je na základě jiného písemného dokumentu (souhlasu) oprávněna opatření realizovat.</t>
  </si>
  <si>
    <t>Min. výše podpory na jeden projekt činí 10 tis. Kč.
Max. výše podpory na jeden projekt činí 1 mil. Kč.
Míra podpory činí 100 % z celkových způsobilých výdajů.</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</si>
  <si>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</si>
  <si>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</si>
  <si>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</si>
  <si>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 xml:space="preserve">Prodloužení nejzazšího data ukončení realizace projektu na 31. 10. 2029. Dále došlo k posunu data příjmu žádostí o podporu o 1 rok. </t>
  </si>
  <si>
    <t>Naplněná  alokace výzvy z 6,9 % (15.2.2025)</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</si>
  <si>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</si>
  <si>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</si>
  <si>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</si>
  <si>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
Poskytovatelé sociálních služeb
Nadace a nadační fondy</t>
  </si>
  <si>
    <t>13.10.2023</t>
  </si>
  <si>
    <t>K 15. 10. 2024 byla alokace navýšena na 143 mil. Kč.</t>
  </si>
  <si>
    <t>Naplněná  alokace výzvy z 115 % (3.2.2025)</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</si>
  <si>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</si>
  <si>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</si>
  <si>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</si>
  <si>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Naplněná  alokace výzvy z 70,6 % (3.2.2025)</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</si>
  <si>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</si>
  <si>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</si>
  <si>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</si>
  <si>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</si>
  <si>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</si>
  <si>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70 % (15.2.2025)</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</si>
  <si>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</si>
  <si>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</si>
  <si>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</si>
  <si>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</si>
  <si>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Naplněná  alokace výzvy z 105,7 % (3.2.2025)</t>
  </si>
  <si>
    <t>Potravinová pomoc dětem v sociální nouzi (2)</t>
  </si>
  <si>
    <t>03_25_081</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</si>
  <si>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</si>
  <si>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OPZ+</t>
  </si>
  <si>
    <t>Deinstitucionalizace sociálních služeb (MRR)</t>
  </si>
  <si>
    <t>Deinstitucionalizace sociálních služeb za účelem sociálního začleňování.</t>
  </si>
  <si>
    <t>Hlavní město Praha
Příspěvkové organizace</t>
  </si>
  <si>
    <t>15.11.2023</t>
  </si>
  <si>
    <t>méně rozvinuté regiony (nevztahuje se na území hl. m. Prahy)</t>
  </si>
  <si>
    <t>Naplněná  alokace výzvy z 14,4 % (2.2.2025)</t>
  </si>
  <si>
    <t>Deinstitucionalizace sociálních služeb (PR)</t>
  </si>
  <si>
    <t>přechodové regiony (nevztahuje se na území hl. m. Prahy)</t>
  </si>
  <si>
    <t>Naplněná  alokace výzvy z 15,7 % (2.2.2025)</t>
  </si>
  <si>
    <t>Střední školy (VRR)</t>
  </si>
  <si>
    <t>Výzva je určena na zlepšení kvality vzdělávací infrastruktury pro střední školy.</t>
  </si>
  <si>
    <t>Hlavní město Praha
Příspěvkové organizace
Organizace zřizované nebo zakládané HMP</t>
  </si>
  <si>
    <t>30.11.2022</t>
  </si>
  <si>
    <t> Podpořeny budou prioritní projekty v souladu s Regionálními akčními plány jednotlivých krajů.</t>
  </si>
  <si>
    <t>Naplněná  alokace výzvy z 46,7 % (15.2.2025)</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</si>
  <si>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</si>
  <si>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</si>
  <si>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</si>
  <si>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Městské části
Hlavní město Praha</t>
  </si>
  <si>
    <t>Institucionální rozvoj ekocenter</t>
  </si>
  <si>
    <t>18/2024</t>
  </si>
  <si>
    <t>Podporovány jsou tyto 4 dílčí aktivity:
1. Aktivita:
a) Osvěta veřejnosti
b) Osvěta veřejnosti – střešní projekt
2. Aktivita – Environmentální výukové programy  pro děti a mládež
3. Aktivita – Environmentální vzdělávací akce pro vzdělavatele a odbornou veřejnost
4. Aktivita – Rozvoj kvality environmentálního vzdělávání</t>
  </si>
  <si>
    <t>Všechny právnické osoby, které splní předepsané podmínky programu a výzvy</t>
  </si>
  <si>
    <t xml:space="preserve">Žádosti o poskytnutí podpory (dále jen „žádost“) v rámci aktivit 1, 2 a 3 je možné podat v období od 17. 3. 2025 do 17. 4. 2025, nejpozději však do vyčerpání alokace.
Žádosti o podporu v rámci aktivity 4 je možné podat v období od 21. 4.  2025 do 9. 5. 2025, nejpozději však do vyčerpání alokace. </t>
  </si>
  <si>
    <t>Dostupné nájemní bydlení FN1</t>
  </si>
  <si>
    <t>1/DB/2024</t>
  </si>
  <si>
    <t>Dotačně-úvěrový program dostupné nájemní bydlení pro CS vymezenou příjmem a profese, se sníženým nájemným. Žadateli jsou jakékoliv PO viz Oprávněný žadatel, udržitelnost 20 let.</t>
  </si>
  <si>
    <t>nestanoveno</t>
  </si>
  <si>
    <t>Bydlení</t>
  </si>
  <si>
    <t>Nová ELENA (European Local ENergy Assistance)</t>
  </si>
  <si>
    <t>Elena</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</si>
  <si>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</si>
  <si>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NRB</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</si>
  <si>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</si>
  <si>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</si>
  <si>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Bytové domy bez bariér</t>
  </si>
  <si>
    <t>1/BDBB/2024</t>
  </si>
  <si>
    <t>Podporu lze využít na odstranění bariér v bytovém domě, přičemž odstraněním bariér se rozumí:
- stavební úpravy umožňující bezbariérový přístup do bytového domu a k výtahu (v případě, že není z různých důvodů možné umístit rampu pro přístup k výtahu nebo výtah z úrovně chodníků je možná realizace šikmých zdvihacích plošin),
- provedení úprav pro pohyb a bydlení osob se zrakovým postižením v bytovém domě (tj. instalace hmatových, zvukových a dalších prvků v souladu s normou),
- výstavba osobních výtahů v bytových domech, které jím nejsou a nikdy nebyly vybaveny a u kterých jsou k tomu dány stavebně technické předpoklady,
- výměna osobních výtahů starších 10 let v bytových domech.</t>
  </si>
  <si>
    <t>vlastník nebo spoluvlastník bytového domu;
společenství vlastníků;
vlastník nebo spoluvlastník jednotky vykonávající činnost správce v bytovém domě, ve kterém společenství vlastníků nevzniklo.</t>
  </si>
  <si>
    <t>Podpora je poskytována jako dotace (max. 600 tis. Kč), úvěr (až do 90 % celkových způsobilých nákladů) nebo kombinace dotace a úvěru (až do 90 % celkových způsobilých nákladů).</t>
  </si>
  <si>
    <t>Technická infrastruktura</t>
  </si>
  <si>
    <t>1/TI/2024</t>
  </si>
  <si>
    <t>Vybudování technické infrastruktury, přičemž dotaci lze využít na vybudování:
- pozemní komunikace,
- vodovodu, 
- kanalizace,
- přípojky plynu, 
- elektrické přípojky nízkého napětí,
- rozvodů a technického zařízení soustavy zásobování tepelnou energií
- zajištění internetové konektivity,</t>
  </si>
  <si>
    <t>Podpora je poskytována formou dotace. V případě, že na pozemcích nově napojených na technickou infrastrukturu vznikne následně bytový dům, platí, že výše dotace je 100 000 Kč na jeden následně vzniklý byt v bytovém domě, nejvýše však 1 000 000 Kč na jeden následně vzniklý bytový dům. V případě, že na pozemcích nově napojených na technickou infrastrukturu vznikne následně rodinný dům, platí, že výše dotace je 100 000 Kč na jeden následně vzniklý rodinný dům.</t>
  </si>
  <si>
    <t>Podpora rozvoje rychlodobíjecí infrastruktury pro nákladní vozidla</t>
  </si>
  <si>
    <t xml:space="preserve">Podpora rozvoje rychlodobíjecí infrastruktury pro nákladní vozidla:
Dobíjecí stanice s výkonem 50 kW a vyšším
Bateriové úložiště </t>
  </si>
  <si>
    <t xml:space="preserve">Vlastníci dotčené infrastruktury s veřejným přístupem. </t>
  </si>
  <si>
    <t xml:space="preserve">Příspěvek Unie (Fond soudržnosti):  400 000 000 Kč - max. 80 % ze způsobilých výdajů projektu   Vlastní zdroje žadatele:  - min. 20 % ze způsobilých výdajů </t>
  </si>
  <si>
    <t>Podpora rozvoje dobíjecí infrastruktury s bateriovým úložištěm</t>
  </si>
  <si>
    <t xml:space="preserve">Podpora rozvoje dobíjecí infrastruktury s bateriovým úložištěm 
Dobíjecí stanice s výkonem 50 kW a vyšším
Bateriové úložiště 
</t>
  </si>
  <si>
    <t xml:space="preserve">Příspěvek Unie (Fond soudržnosti):  70 000 000 Kč - max. 60 % ze způsobilých výdajů projektu   
Vlastní zdroje žadatele:  - min. 40 % ze způsobilých výdajů </t>
  </si>
  <si>
    <t>Politiky, které fungují: tvořte, testujte, upravujte</t>
  </si>
  <si>
    <t xml:space="preserve">1. Zjišťování potřeb a prohlubování znalostí o problému, stávající situaci a jejím možném budoucím vývoji  2. Tvorba a testování možných řešení problému 3. Ověřování řešení  4. Spolutvorba se všemi důležitými aktéry a navázání spolupráce  5. Reflexe možných budoucností 6. Vyhodnocování 7. Prohlubování znalostí příjemce, partnerů, zapojených organizací a relevantních stakeholderů ve věcných tématech, používaných metodách a jejich šíření v rámci veřejné správy </t>
  </si>
  <si>
    <t xml:space="preserve">Hlavní město Praha
Poskytovatelé sociálních služeb 
Školy a školská zařízení </t>
  </si>
  <si>
    <t xml:space="preserve"> Povinná konzultace s vyhlašovatelem výzvy před předložením žádosti o podporu. </t>
  </si>
  <si>
    <t>GREENGAS č. 1/2024</t>
  </si>
  <si>
    <t>Předmětem podpory je instalace nových elektrolyzérů pro účel:
a) výroby vodíku z obnovitelných zdrojů, bez možnosti dodávat elektrickou energii do elektrizační soustavy
b) akumulace elektrické energie do vodíku z přímo připojeného zařízení na výrobu energie z obnovitelných zdrojů nebiologického původu, s možností dodávek elektrické energie do elektrizační soustavy</t>
  </si>
  <si>
    <t>obce a kraje a jejich příspěvkové organizace a energetická společenství</t>
  </si>
  <si>
    <t>SFŽP</t>
  </si>
  <si>
    <t>Architektonické a urbanistické soutěže obcí 2025</t>
  </si>
  <si>
    <t>ZDE</t>
  </si>
  <si>
    <t>Výzva je zaměřena na podporu uspořádání architektonických a urbanistických soutěží, a to dotováním části nákladů na ceny a odměny</t>
  </si>
  <si>
    <t>Oprávněným žadatelem o dotaci je obec na území ČR (dále jen „žadatel“), pokud je žadatel vyhlašovatelem soutěže a vyhlásil otevřenou (veřejnou) soutěž</t>
  </si>
  <si>
    <t>Dotace až 400 tis.</t>
  </si>
  <si>
    <t>Program regenerace městských památkových rezervací a městských památkových zón</t>
  </si>
  <si>
    <t>zpracování plánů ochrany pro MPR a MPZ ve městech, kde je zpracován a schválen městský program regenerace podle cit. usnesení vlády, ve finančním objemu stanoveném ročním rozpisem,
-	pořizovatelem plánu ochrany v rámci poskytování státní podpory v Programu se rozumí příslušné město s MPR nebo MPZ, příp. PR Kuks, anebo příslušný kraj,
-	plán ochrany bude zpracován podle platné právní úpravy a v souladu s metodikou pro pořízení plánu ochrany (viz. https://mk.gov.cz/program-regenerace-mestskych-pamatkovych-rezervaci-a-mestskych-pamatkovych-zon-cs-282),
-	závazný finanční podíl pořizovatele z celkových uznatelných nákladů prokazatelně vynaložených na pořízení plánu ochrany v příslušném kalendářním roce se stanoví ve výši min. 30 %,
-	pořizovatel zakotví do smlouvy se zpracovatelem plánu ochrany povinnost řádně identifikovat, zdokumentovat a respektovat památkové hodnoty řešeného území, vycházet z podkladů a informací poskytnutých Národním památkovým ústavem a umožnit dotčeným orgánům uplatnit připomínky k návrhu plánu ochrany ještě v průběhu zpracování.</t>
  </si>
  <si>
    <t>Žadatelem o dotaci může být příslušná obec/město s MPR, MPZ a PR Kuks anebo příslušný kraj.</t>
  </si>
  <si>
    <t>?</t>
  </si>
  <si>
    <t>MK</t>
  </si>
  <si>
    <t xml:space="preserve"> Finanční příspěvky mohou být z něho poskytovány pouze tehdy, pokud má příslušné město zpracovaný vlastní program regenerace a pokud se zároveň finančně podílí společně s vlastníkem na obnově kulturní památky.</t>
  </si>
  <si>
    <t>Kultura</t>
  </si>
  <si>
    <t>Systém výzev na výdaje realizované v rámci projektů obcí na podporu integrace držitelů dočasné ochrany na lokální úrovni v roce 2025</t>
  </si>
  <si>
    <t>Dotace jsou určeny na projekty neinvestiční. Preferovány budou projekty, které zajišťují koordinaci integračních aktivit ze strany realizátora, sociální a právní poradenství, mimoškolní podporu dětí-cizinců, aktivizaci cílové skupiny a přímou práci s klienty. Příjemcem dotace je žadatel, kterým je obec, dobrovolný svazek obcí, město nebo městská část a obvod. Partnery mohou být i jiné organizace.</t>
  </si>
  <si>
    <t>obec, dobrovolný svazek obcí, město nebo městská část a obvod</t>
  </si>
  <si>
    <t>Integrovaný systém ochrany movitého kulturního dědictví II (ISO II), podprogram C/ Výkupy předmětů kulturní hodnoty mimořádného významu</t>
  </si>
  <si>
    <t>Výkupy kulturních památek a předmětů, které jsou zásadním přínosem pro zhodnocení sbírky muzejní povahy z hlediska dlouhodobé koncepce sbírkotvorné činnosti muzea nebo galerie, která se sbírkou hospodaří, dále historických mobiliářů hradů a zámků a specializovaného archivu.</t>
  </si>
  <si>
    <t xml:space="preserve">Vlastníky nebo správce sbírek zapsaných v Centrální evidenci sbírek muzejní povahy Ministerstva kultury (dle zákona 122/2000 Sb.).
Vlastníky a správce kulturních památek
</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</si>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</sst>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charset val="238"/>
      <scheme val="minor"/>
    </font>
    <font>
      <sz val="11"/>
      <color rgb="FFFF0000"/>
      <name val="Aptos Narrow"/>
      <family val="2"/>
      <charset val="238"/>
      <scheme val="minor"/>
    </font>
    <font>
      <u/>
      <sz val="11"/>
      <color theme="10"/>
      <name val="Aptos Narrow"/>
      <family val="2"/>
      <charset val="238"/>
      <scheme val="minor"/>
    </font>
    <font>
      <b/>
      <sz val="18"/>
      <color rgb="FF000000"/>
      <name val="Calibri"/>
      <family val="2"/>
      <charset val="238"/>
    </font>
    <font>
      <b/>
      <sz val="12"/>
      <color rgb="FFFFFFFF"/>
      <name val="Calibri"/>
      <family val="2"/>
      <charset val="238"/>
    </font>
    <font>
      <sz val="12"/>
      <color theme="1"/>
      <name val="Aptos Narrow"/>
      <family val="2"/>
      <charset val="238"/>
      <scheme val="minor"/>
    </font>
    <font>
      <sz val="11"/>
      <color rgb="FF000000"/>
      <name val="Calibri"/>
      <family val="2"/>
      <charset val="238"/>
    </font>
    <font>
      <u/>
      <sz val="11"/>
      <name val="Aptos Narrow"/>
      <family val="2"/>
      <scheme val="minor"/>
    </font>
    <font>
      <sz val="11"/>
      <color rgb="FF000000"/>
      <name val="Aptos Narrow"/>
      <family val="2"/>
      <charset val="238"/>
      <scheme val="minor"/>
    </font>
    <font>
      <sz val="11"/>
      <name val="Calibri"/>
      <family val="2"/>
      <charset val="238"/>
    </font>
    <font>
      <sz val="11"/>
      <color rgb="FFFF0000"/>
      <name val="Calibri"/>
      <family val="2"/>
    </font>
    <font>
      <b/>
      <sz val="11"/>
      <color rgb="FFFF0000"/>
      <name val="Calibri"/>
      <family val="2"/>
      <charset val="238"/>
    </font>
    <font>
      <sz val="11"/>
      <color rgb="FF36332A"/>
      <name val="Aptos Narrow"/>
      <family val="2"/>
      <charset val="238"/>
      <scheme val="minor"/>
    </font>
    <font>
      <sz val="11"/>
      <name val="Aptos Narrow"/>
      <family val="2"/>
      <charset val="238"/>
      <scheme val="minor"/>
    </font>
    <font>
      <sz val="11"/>
      <color rgb="FFFF0000"/>
      <name val="Calibri"/>
      <family val="2"/>
      <charset val="238"/>
    </font>
    <font>
      <sz val="11"/>
      <color rgb="FF000000"/>
      <name val="Calibri"/>
      <family val="2"/>
    </font>
    <font>
      <u/>
      <sz val="11"/>
      <color rgb="FFFF0000"/>
      <name val="Aptos Narrow"/>
      <family val="2"/>
      <scheme val="minor"/>
    </font>
    <font>
      <sz val="11"/>
      <name val="Roboto"/>
    </font>
    <font>
      <sz val="11"/>
      <color rgb="FF4D4D4D"/>
      <name val="Arial"/>
      <family val="2"/>
      <charset val="238"/>
    </font>
  </fonts>
  <fills count="5">
    <fill>
      <patternFill patternType="none"/>
    </fill>
    <fill>
      <patternFill patternType="gray125"/>
    </fill>
    <fill>
      <patternFill patternType="solid">
        <fgColor rgb="FF4472C4"/>
        <bgColor rgb="FF4472C4"/>
      </patternFill>
    </fill>
    <fill>
      <patternFill patternType="solid">
        <fgColor rgb="FF92D050"/>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rgb="FF4472C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38">
    <xf numFmtId="0" fontId="0" fillId="0" borderId="0" xfId="0"/>
    <xf numFmtId="0" fontId="3" fillId="0" borderId="1" xfId="0" applyFont="1" applyBorder="1" applyAlignment="1">
      <alignment horizontal="center" vertical="center"/>
    </xf>
    <xf numFmtId="0" fontId="4" fillId="0" borderId="2" xfId="0" applyFont="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0" borderId="0" xfId="0" applyFont="1" applyAlignment="1">
      <alignment horizontal="center" wrapText="1"/>
    </xf>
    <xf numFmtId="0" fontId="0" fillId="0" borderId="5" xfId="0" applyBorder="1" applyAlignment="1">
      <alignment horizontal="center" vertical="center" wrapText="1"/>
    </xf>
    <xf numFmtId="0" fontId="6" fillId="0" borderId="6" xfId="0" applyFont="1" applyBorder="1" applyAlignment="1">
      <alignment horizontal="center" vertical="center" wrapText="1"/>
    </xf>
    <xf numFmtId="0" fontId="7" fillId="0" borderId="6" xfId="1" applyFont="1" applyFill="1" applyBorder="1" applyAlignment="1">
      <alignment horizontal="center" vertical="center"/>
    </xf>
    <xf numFmtId="0" fontId="8" fillId="0" borderId="6" xfId="0" applyFont="1"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xf>
    <xf numFmtId="14" fontId="0" fillId="3" borderId="6" xfId="0" applyNumberFormat="1" applyFill="1" applyBorder="1" applyAlignment="1">
      <alignment horizontal="center" vertical="center"/>
    </xf>
    <xf numFmtId="0" fontId="0" fillId="0" borderId="6" xfId="0"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1" fillId="0" borderId="6" xfId="0" applyFont="1" applyBorder="1" applyAlignment="1">
      <alignment horizontal="center" vertical="center" wrapText="1"/>
    </xf>
    <xf numFmtId="0" fontId="0" fillId="0" borderId="7" xfId="0" applyBorder="1" applyAlignment="1">
      <alignment horizontal="center" vertical="center"/>
    </xf>
    <xf numFmtId="0" fontId="6" fillId="0" borderId="5" xfId="0" applyFont="1" applyBorder="1" applyAlignment="1">
      <alignment horizontal="center" vertical="center"/>
    </xf>
    <xf numFmtId="49" fontId="7" fillId="0" borderId="6" xfId="2" applyNumberFormat="1" applyFont="1" applyFill="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1" fillId="0" borderId="0" xfId="0" applyFont="1"/>
    <xf numFmtId="0" fontId="6" fillId="0" borderId="5" xfId="0" applyFont="1" applyBorder="1" applyAlignment="1">
      <alignment horizontal="center" vertical="center" wrapText="1"/>
    </xf>
    <xf numFmtId="0" fontId="9" fillId="0" borderId="7" xfId="0" applyFont="1"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center" vertical="center" wrapText="1"/>
    </xf>
    <xf numFmtId="9" fontId="0" fillId="0" borderId="6" xfId="0" applyNumberFormat="1" applyBorder="1" applyAlignment="1">
      <alignment horizontal="center" vertical="center" wrapText="1"/>
    </xf>
    <xf numFmtId="0" fontId="9" fillId="0" borderId="5" xfId="0" applyFont="1" applyBorder="1" applyAlignment="1">
      <alignment horizontal="center" vertical="center" wrapText="1"/>
    </xf>
    <xf numFmtId="0" fontId="7" fillId="0" borderId="6" xfId="2" applyFont="1" applyFill="1" applyBorder="1" applyAlignment="1">
      <alignment horizontal="center" vertical="center"/>
    </xf>
    <xf numFmtId="14" fontId="9" fillId="0" borderId="6"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14" fontId="10" fillId="0" borderId="6" xfId="0" applyNumberFormat="1" applyFont="1" applyBorder="1" applyAlignment="1">
      <alignment horizontal="center" vertical="center"/>
    </xf>
    <xf numFmtId="0" fontId="11" fillId="0" borderId="6" xfId="0" applyFont="1" applyBorder="1" applyAlignment="1">
      <alignment horizontal="center" vertical="center" wrapText="1"/>
    </xf>
    <xf numFmtId="0" fontId="10" fillId="0" borderId="7" xfId="0" applyFont="1" applyBorder="1" applyAlignment="1">
      <alignment horizontal="center" vertical="center"/>
    </xf>
    <xf numFmtId="49" fontId="7" fillId="0" borderId="6" xfId="1" applyNumberFormat="1" applyFont="1" applyFill="1" applyBorder="1" applyAlignment="1">
      <alignment horizontal="center" vertical="center"/>
    </xf>
    <xf numFmtId="0" fontId="0" fillId="0" borderId="5" xfId="0" applyBorder="1" applyAlignment="1">
      <alignment horizontal="center" wrapText="1"/>
    </xf>
    <xf numFmtId="0" fontId="2" fillId="0" borderId="6" xfId="1" applyFill="1" applyBorder="1" applyAlignment="1">
      <alignment horizontal="center" vertical="center"/>
    </xf>
    <xf numFmtId="0" fontId="7" fillId="0" borderId="6" xfId="1" applyFont="1" applyFill="1" applyBorder="1" applyAlignment="1">
      <alignment horizontal="center" vertical="center" wrapText="1"/>
    </xf>
    <xf numFmtId="0" fontId="9" fillId="0" borderId="6" xfId="0" applyFont="1" applyBorder="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7" fillId="0" borderId="9" xfId="1" applyFont="1" applyBorder="1" applyAlignment="1">
      <alignment horizontal="center" vertical="center"/>
    </xf>
    <xf numFmtId="0" fontId="12" fillId="0" borderId="9" xfId="0" applyFont="1" applyBorder="1" applyAlignment="1">
      <alignment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0" fillId="3" borderId="9" xfId="0" applyFill="1" applyBorder="1" applyAlignment="1">
      <alignment horizontal="center" vertical="center" wrapText="1"/>
    </xf>
    <xf numFmtId="0" fontId="0" fillId="0" borderId="10"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1" applyFont="1" applyFill="1" applyBorder="1" applyAlignment="1">
      <alignment horizontal="center" vertical="center"/>
    </xf>
    <xf numFmtId="0" fontId="8" fillId="0" borderId="9" xfId="0" applyFont="1" applyBorder="1" applyAlignment="1">
      <alignment vertical="center" wrapText="1"/>
    </xf>
    <xf numFmtId="49" fontId="7" fillId="0" borderId="9" xfId="1" applyNumberFormat="1" applyFont="1" applyFill="1" applyBorder="1" applyAlignment="1">
      <alignment horizontal="center" vertical="center"/>
    </xf>
    <xf numFmtId="0" fontId="0" fillId="3" borderId="8" xfId="0" applyFill="1" applyBorder="1" applyAlignment="1">
      <alignment horizontal="center" vertical="center" wrapText="1"/>
    </xf>
    <xf numFmtId="17" fontId="2" fillId="0" borderId="9" xfId="1" applyNumberFormat="1" applyFill="1" applyBorder="1" applyAlignment="1">
      <alignment horizontal="center" vertical="center" wrapText="1"/>
    </xf>
    <xf numFmtId="0" fontId="13" fillId="0" borderId="9" xfId="0" applyFont="1" applyBorder="1" applyAlignment="1">
      <alignment horizontal="center" vertical="center" wrapText="1"/>
    </xf>
    <xf numFmtId="14" fontId="0" fillId="0" borderId="9" xfId="0" applyNumberFormat="1" applyBorder="1" applyAlignment="1">
      <alignment horizontal="center" vertical="center" wrapText="1"/>
    </xf>
    <xf numFmtId="0" fontId="0" fillId="0" borderId="10" xfId="0"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9" xfId="2" applyNumberFormat="1" applyFont="1" applyFill="1" applyBorder="1" applyAlignment="1">
      <alignment horizontal="center" vertical="center"/>
    </xf>
    <xf numFmtId="0" fontId="9" fillId="0" borderId="9" xfId="0" applyFont="1" applyBorder="1" applyAlignment="1">
      <alignment horizontal="center" vertical="center" wrapText="1"/>
    </xf>
    <xf numFmtId="0" fontId="6" fillId="0" borderId="9" xfId="0" applyFont="1" applyBorder="1" applyAlignment="1">
      <alignment horizontal="center" vertical="center"/>
    </xf>
    <xf numFmtId="14" fontId="6" fillId="0" borderId="9" xfId="0" applyNumberFormat="1"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7" fillId="0" borderId="9" xfId="2" applyFont="1" applyFill="1" applyBorder="1" applyAlignment="1">
      <alignment horizontal="center" vertical="center"/>
    </xf>
    <xf numFmtId="0" fontId="6" fillId="0" borderId="9" xfId="0" applyFont="1" applyBorder="1" applyAlignment="1">
      <alignment vertical="center" wrapText="1"/>
    </xf>
    <xf numFmtId="0" fontId="9" fillId="0" borderId="9" xfId="0" applyFont="1" applyBorder="1" applyAlignment="1">
      <alignment horizontal="center" vertical="center"/>
    </xf>
    <xf numFmtId="14" fontId="9" fillId="0" borderId="9" xfId="0" applyNumberFormat="1" applyFont="1" applyBorder="1" applyAlignment="1">
      <alignment horizontal="center" vertical="center"/>
    </xf>
    <xf numFmtId="0" fontId="1" fillId="0" borderId="8" xfId="0" applyFont="1" applyBorder="1" applyAlignment="1">
      <alignment horizontal="center" vertical="center"/>
    </xf>
    <xf numFmtId="0" fontId="14" fillId="0" borderId="9" xfId="0" applyFont="1" applyBorder="1" applyAlignment="1">
      <alignment horizontal="center" vertical="center" wrapText="1"/>
    </xf>
    <xf numFmtId="0" fontId="7" fillId="0" borderId="9" xfId="1"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xf>
    <xf numFmtId="0" fontId="1" fillId="0" borderId="9" xfId="0" applyFont="1" applyBorder="1" applyAlignment="1">
      <alignment horizontal="center" vertical="center"/>
    </xf>
    <xf numFmtId="0" fontId="14" fillId="0" borderId="6" xfId="0" applyFont="1" applyBorder="1" applyAlignment="1">
      <alignment horizontal="center" vertical="center" wrapText="1"/>
    </xf>
    <xf numFmtId="0" fontId="1" fillId="0" borderId="10" xfId="0" applyFont="1" applyBorder="1" applyAlignment="1">
      <alignment horizontal="center" vertical="center"/>
    </xf>
    <xf numFmtId="0" fontId="0" fillId="3" borderId="8" xfId="0" applyFill="1" applyBorder="1" applyAlignment="1">
      <alignment horizontal="center" vertical="center"/>
    </xf>
    <xf numFmtId="0" fontId="2" fillId="0" borderId="9" xfId="1" applyBorder="1" applyAlignment="1">
      <alignment horizontal="center" vertical="center"/>
    </xf>
    <xf numFmtId="14" fontId="14" fillId="3" borderId="9"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6"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xf>
    <xf numFmtId="14"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vertical="center" wrapText="1"/>
    </xf>
    <xf numFmtId="0" fontId="14" fillId="0" borderId="9" xfId="0" applyFont="1" applyBorder="1" applyAlignment="1">
      <alignment horizontal="center" vertical="center"/>
    </xf>
    <xf numFmtId="14" fontId="14" fillId="0" borderId="9" xfId="0" applyNumberFormat="1" applyFont="1" applyBorder="1" applyAlignment="1">
      <alignment horizontal="center" vertical="center"/>
    </xf>
    <xf numFmtId="0" fontId="14" fillId="0" borderId="10" xfId="0" applyFont="1" applyBorder="1" applyAlignment="1">
      <alignment horizontal="center" vertical="center"/>
    </xf>
    <xf numFmtId="0" fontId="13" fillId="0" borderId="8" xfId="0" applyFont="1" applyBorder="1" applyAlignment="1">
      <alignment horizontal="center" vertical="center"/>
    </xf>
    <xf numFmtId="0" fontId="9" fillId="0" borderId="9" xfId="0" applyFont="1" applyBorder="1" applyAlignment="1">
      <alignment vertical="center" wrapText="1"/>
    </xf>
    <xf numFmtId="0" fontId="0" fillId="0" borderId="8" xfId="0" applyBorder="1" applyAlignment="1">
      <alignment horizontal="center" vertical="center"/>
    </xf>
    <xf numFmtId="0" fontId="6" fillId="0" borderId="8" xfId="0" applyFont="1" applyBorder="1" applyAlignment="1">
      <alignment horizontal="center" vertical="center"/>
    </xf>
    <xf numFmtId="0" fontId="0" fillId="0" borderId="0" xfId="0" applyAlignment="1">
      <alignment wrapText="1"/>
    </xf>
    <xf numFmtId="14" fontId="9" fillId="3" borderId="9" xfId="0" applyNumberFormat="1" applyFont="1" applyFill="1" applyBorder="1" applyAlignment="1">
      <alignment horizontal="center" vertical="center"/>
    </xf>
    <xf numFmtId="0" fontId="9" fillId="0" borderId="8" xfId="0" applyFont="1" applyBorder="1" applyAlignment="1">
      <alignment horizontal="center" vertical="center"/>
    </xf>
    <xf numFmtId="14" fontId="0" fillId="0" borderId="6" xfId="0" applyNumberFormat="1" applyBorder="1" applyAlignment="1">
      <alignment horizontal="center" vertical="center" wrapText="1"/>
    </xf>
    <xf numFmtId="0" fontId="0" fillId="0" borderId="7" xfId="0" applyBorder="1" applyAlignment="1">
      <alignment horizontal="center" vertical="center" wrapText="1"/>
    </xf>
    <xf numFmtId="14" fontId="9" fillId="3" borderId="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16" fillId="0" borderId="9" xfId="2" applyFont="1" applyFill="1" applyBorder="1" applyAlignment="1">
      <alignment horizontal="center" vertical="center"/>
    </xf>
    <xf numFmtId="0" fontId="7" fillId="0" borderId="9" xfId="2"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2" fillId="0" borderId="9" xfId="1" applyFill="1" applyBorder="1" applyAlignment="1">
      <alignment horizontal="center" vertical="center"/>
    </xf>
    <xf numFmtId="17" fontId="2" fillId="0" borderId="9" xfId="1" applyNumberFormat="1" applyFill="1" applyBorder="1" applyAlignment="1">
      <alignment horizontal="center" vertical="center"/>
    </xf>
    <xf numFmtId="0" fontId="0" fillId="4" borderId="12" xfId="0" applyFill="1" applyBorder="1" applyAlignment="1">
      <alignment horizontal="center"/>
    </xf>
    <xf numFmtId="0" fontId="0" fillId="0" borderId="0" xfId="0" applyAlignment="1">
      <alignment horizontal="center"/>
    </xf>
    <xf numFmtId="0" fontId="0" fillId="0" borderId="6" xfId="0" applyFill="1" applyBorder="1" applyAlignment="1">
      <alignment horizontal="center" vertical="center" wrapText="1"/>
    </xf>
    <xf numFmtId="14" fontId="0" fillId="0" borderId="6" xfId="0" applyNumberFormat="1" applyFill="1" applyBorder="1" applyAlignment="1">
      <alignment horizontal="center" vertical="center"/>
    </xf>
    <xf numFmtId="0" fontId="0" fillId="3" borderId="5" xfId="0" applyFill="1" applyBorder="1" applyAlignment="1">
      <alignment horizontal="center" vertical="center"/>
    </xf>
    <xf numFmtId="0" fontId="9" fillId="0" borderId="0" xfId="0" applyFont="1" applyBorder="1" applyAlignment="1">
      <alignment horizontal="center" vertical="center" wrapText="1"/>
    </xf>
    <xf numFmtId="0" fontId="0" fillId="0" borderId="8" xfId="0" applyBorder="1" applyAlignment="1">
      <alignment horizontal="center" vertical="center" wrapText="1"/>
    </xf>
    <xf numFmtId="0" fontId="0" fillId="3" borderId="5" xfId="0" applyFill="1" applyBorder="1" applyAlignment="1">
      <alignment horizontal="center" vertical="center" wrapText="1"/>
    </xf>
    <xf numFmtId="0" fontId="7" fillId="0" borderId="0" xfId="2" applyFont="1" applyFill="1" applyBorder="1" applyAlignment="1">
      <alignment horizontal="center" vertical="center"/>
    </xf>
    <xf numFmtId="0" fontId="7" fillId="0" borderId="6" xfId="0" applyFont="1" applyBorder="1" applyAlignment="1">
      <alignment horizontal="center" vertical="center" wrapText="1"/>
    </xf>
    <xf numFmtId="0" fontId="8" fillId="0" borderId="0" xfId="0" applyFont="1" applyBorder="1" applyAlignment="1">
      <alignment vertical="center" wrapText="1"/>
    </xf>
    <xf numFmtId="0" fontId="18" fillId="0" borderId="9" xfId="0" applyFont="1" applyBorder="1" applyAlignment="1">
      <alignment horizontal="left" vertical="center" wrapText="1" indent="1"/>
    </xf>
    <xf numFmtId="0" fontId="6" fillId="0" borderId="0" xfId="0" applyFont="1" applyBorder="1" applyAlignment="1">
      <alignment horizontal="center" vertical="center" wrapText="1"/>
    </xf>
    <xf numFmtId="0" fontId="17" fillId="0" borderId="9" xfId="0" applyFont="1" applyBorder="1" applyAlignment="1">
      <alignment horizontal="center" vertical="center" wrapText="1"/>
    </xf>
    <xf numFmtId="14" fontId="15" fillId="0" borderId="6" xfId="0" applyNumberFormat="1" applyFont="1" applyBorder="1" applyAlignment="1">
      <alignment horizontal="center" vertical="center"/>
    </xf>
    <xf numFmtId="0" fontId="1" fillId="0" borderId="11" xfId="0" applyFont="1" applyBorder="1" applyAlignment="1">
      <alignment horizontal="center" vertical="center"/>
    </xf>
    <xf numFmtId="0" fontId="14" fillId="0" borderId="11" xfId="0" applyFont="1" applyBorder="1" applyAlignment="1">
      <alignment horizontal="center" vertical="center" wrapText="1"/>
    </xf>
    <xf numFmtId="0" fontId="9" fillId="3" borderId="9" xfId="0" applyFont="1" applyFill="1" applyBorder="1" applyAlignment="1">
      <alignment horizontal="center" vertical="center" wrapText="1"/>
    </xf>
    <xf numFmtId="0" fontId="6" fillId="3" borderId="6" xfId="0" applyFont="1" applyFill="1" applyBorder="1" applyAlignment="1">
      <alignment horizontal="center" vertical="center" wrapText="1"/>
    </xf>
  </cellXfs>
  <cellStyles count="3">
    <cellStyle name="Hyperlink" xfId="2" xr:uid="{ACE2B300-DCD9-4B1F-A6CA-96E1A7D79393}"/>
    <cellStyle name="Hypertextový odkaz" xfId="1" builtinId="8"/>
    <cellStyle name="Normální" xfId="0" builtinId="0"/>
  </cellStyles>
  <dxfs count="19">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Aptos Narrow"/>
        <family val="2"/>
        <scheme val="minor"/>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2021+\OKDPI\Dota&#269;n&#237;%20monitoring\Aktu&#225;ln&#237;%20DM\Dota&#269;n&#237;%20monitoring_15_2_2025.xlsx" TargetMode="External"/><Relationship Id="rId1" Type="http://schemas.openxmlformats.org/officeDocument/2006/relationships/externalLinkPath" Target="Dota&#269;n&#237;%20monitoring_15_2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tevřené výzvy"/>
      <sheetName val="Plánované výzvy"/>
      <sheetName val="Kampaně"/>
      <sheetName val="Čerpání aktuálních výzev"/>
      <sheetName val="dotační specialisté"/>
      <sheetName val="Mezinárodní výzvy"/>
    </sheetNames>
    <sheetDataSet>
      <sheetData sheetId="0"/>
      <sheetData sheetId="1"/>
      <sheetData sheetId="2"/>
      <sheetData sheetId="3"/>
      <sheetData sheetId="4">
        <row r="1">
          <cell r="A1" t="str">
            <v>Oblast</v>
          </cell>
          <cell r="B1" t="str">
            <v>Dotační specialista</v>
          </cell>
        </row>
        <row r="2">
          <cell r="A2" t="str">
            <v>Životní prostředí</v>
          </cell>
          <cell r="B2" t="str">
            <v>Filip Hlaváček (filip.hlavacek@praha.eu; tel.: +420 236 00 3919);
Martina Sommerová (martina.sommerova@praha.eu; tel.: +420 236 00 3904);
Ota Pačes (ota.paces@praha.eu; tel.: +420 236 00 3318)</v>
          </cell>
        </row>
        <row r="3">
          <cell r="A3" t="str">
            <v>Energetické úspory</v>
          </cell>
          <cell r="B3" t="str">
            <v>Filip Hlaváček (filip.hlavacek@praha.eu; tel.: +420 236 00 3919);
Martina Sommerová (martina.sommerova@praha.eu; tel.: +420 236 00 3904);</v>
          </cell>
        </row>
        <row r="4">
          <cell r="A4" t="str">
            <v>Veřejná prostranství</v>
          </cell>
          <cell r="B4" t="str">
            <v>Marie Kučerová (marie.kucerova@praha.eu; mob.: +420 778 700 365);
Martina Sommerová (martina.sommerova@praha.eu; tel.: +420 236 00 3904)</v>
          </cell>
        </row>
        <row r="5">
          <cell r="A5" t="str">
            <v>Doprava</v>
          </cell>
          <cell r="B5" t="str">
            <v>Ota Pačes (ota.paces@praha.eu; tel.: +420 236 00 3318)
Filip Hlaváček (filip.hlavacek@praha.eu; tel.: +420 236 00 3919)</v>
          </cell>
        </row>
        <row r="6">
          <cell r="A6" t="str">
            <v>Digitalizace</v>
          </cell>
          <cell r="B6" t="str">
            <v>Milan Věrtelář (milan.vertelar@praha.eu; tel.: +420 236 00 3905);
Martin Škréta (martin.skreta@praha.eu; tel.: +420 236 00 2537);
Michal Vokurka (michal.vokurka@praha.eu; mob.: +420 776 404 965)</v>
          </cell>
        </row>
        <row r="7">
          <cell r="A7" t="str">
            <v>Inovace</v>
          </cell>
          <cell r="B7" t="str">
            <v>Martin Škréta (martin.skreta@praha.eu; tel.: +420 236 00 2537)
Milan Věrtelář (milan.vertelar@praha.eu; tel.: +420 236 00 3905);
Michal Vokurka (michal.vokurka@praha.eu; mob.: +420 776 404 965)</v>
          </cell>
        </row>
        <row r="8">
          <cell r="A8" t="str">
            <v>Vzdělávání</v>
          </cell>
          <cell r="B8" t="str">
            <v>Marie Kučerová (marie.kucerova@praha.eu; mob.: +420 778 700 365);
Michal Vokurka (michal.vokurka@praha.eu; mob.: +420 776 404 965)</v>
          </cell>
        </row>
        <row r="9">
          <cell r="A9" t="str">
            <v>Kultura</v>
          </cell>
          <cell r="B9" t="str">
            <v>Michal Vokurka (michal.vokurka@praha.eu; mob.: +420 776 404 965);
Marie Kučerová (marie.kucerova@praha.eu; mob.: +420 778 700 365)</v>
          </cell>
        </row>
        <row r="10">
          <cell r="A10" t="str">
            <v>Sociální oblast</v>
          </cell>
          <cell r="B10" t="str">
            <v>Karolina Špačková (karolina.spackova@praha.eu; mob.: +420 778 489 827);
Michal Vokurka (michal.vokurka@praha.eu; mob.: +420 776 404 965);
Marie Kučerová (marie.kucerova@praha.eu; mob.: +420 778 700 365)</v>
          </cell>
        </row>
        <row r="11">
          <cell r="A11" t="str">
            <v>Bydlení</v>
          </cell>
          <cell r="B11" t="str">
            <v>Karolina Špačková (karolina.spackova@praha.eu; mob.: +420 778 489 827);
Michal Vokurka (michal.vokurka@praha.eu; mob.: +420 776 404 965);
Marie Kučerová (marie.kucerova@praha.eu; mob.: +420 778 700 365)</v>
          </cell>
        </row>
        <row r="12">
          <cell r="A12" t="str">
            <v>Zdravotnictví</v>
          </cell>
          <cell r="B12" t="str">
            <v>Karolina Špačková (karolina.spackova@praha.eu; mob.: +420 778 489 827);
Michal Vokurka (michal.vokurka@praha.eu; mob.: +420 776 404 965);
Marie Kučerová (marie.kucerova@praha.eu; mob.: +420 778 700 365)</v>
          </cell>
        </row>
        <row r="13">
          <cell r="A13" t="str">
            <v>Sport</v>
          </cell>
          <cell r="B13" t="str">
            <v>Martin Škréta (martin.skreta@praha.eu; tel.: +420 236 00 2537);
Michal Vokurka (michal.vokurka@praha.eu; mob.: +420 776 404 965);</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7A6C18-F85D-4544-82F2-FEAE8B387531}" name="Tabulka1" displayName="Tabulka1" ref="A2:N68" totalsRowShown="0" headerRowDxfId="18" dataDxfId="17" headerRowBorderDxfId="15" tableBorderDxfId="16" totalsRowBorderDxfId="14">
  <autoFilter ref="A2:N68" xr:uid="{18940A9B-B723-4B24-8EAA-5E025879E169}"/>
  <sortState xmlns:xlrd2="http://schemas.microsoft.com/office/spreadsheetml/2017/richdata2" ref="A3:N68">
    <sortCondition ref="G2:G68"/>
  </sortState>
  <tableColumns count="14">
    <tableColumn id="1" xr3:uid="{B5E78559-15ED-4B70-92B5-383EAD6412DD}" name="Výzva " dataDxfId="13"/>
    <tableColumn id="14" xr3:uid="{7CDEA91E-F2BC-4918-B4A3-70C40FB93218}" name="Dotační specialisté" dataDxfId="12">
      <calculatedColumnFormula>VLOOKUP(Tabulka1[[#This Row],[Oblast]],'[1]dotační specialisté'!A:B,2,0)</calculatedColumnFormula>
    </tableColumn>
    <tableColumn id="9" xr3:uid="{6C0EF4B1-AD28-4B96-ADBD-EFE9F4988F32}" name="Číslo výzvy/Odkaz" dataDxfId="11"/>
    <tableColumn id="2" xr3:uid="{88AD3BA0-E102-49E7-8955-D276993B1C43}" name="Předmět výzvy " dataDxfId="10"/>
    <tableColumn id="3" xr3:uid="{C74DD03B-A70A-4FAE-B61C-CF99499307A2}" name="Oprávněný žadatel" dataDxfId="9"/>
    <tableColumn id="4" xr3:uid="{8A694279-50AC-4DE5-9780-67835C3771F6}" name="Zahájení_x000a_příjmu žádostí" dataDxfId="8"/>
    <tableColumn id="12" xr3:uid="{9C387213-0680-4DF0-9BCB-C96AB56698E3}" name="Ukončení příjmu žádostí" dataDxfId="7"/>
    <tableColumn id="5" xr3:uid="{F2C68D48-6A0D-4186-BB72-EC5012649BEC}" name="Alokace výzvy v mil. Kč (celková)" dataDxfId="6"/>
    <tableColumn id="7" xr3:uid="{C169867F-FA1A-4D6C-BF6B-BB80BBD60863}" name="Poskytovatel" dataDxfId="5"/>
    <tableColumn id="8" xr3:uid="{355D7484-C020-4E3B-925C-7E0DF67ED11A}" name="Program" dataDxfId="4"/>
    <tableColumn id="13" xr3:uid="{4438C4F9-F78C-4F02-93A4-28382BE3F23E}" name="Podporované území" dataDxfId="3"/>
    <tableColumn id="10" xr3:uid="{8858886C-A01C-440F-A78A-C9DBDBF01CE8}" name="Poznámka" dataDxfId="2"/>
    <tableColumn id="6" xr3:uid="{7FEED3D1-61FA-4C86-ABEE-CB2B027055F8}" name="Čerpání " dataDxfId="1"/>
    <tableColumn id="11" xr3:uid="{216120E4-2DF1-41EF-9679-52B7627F5BC9}"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pjak.cz/vyzvy/vyzva-c-02_23_018-akcni-planovani-v-uzemi-idz/" TargetMode="External"/><Relationship Id="rId18" Type="http://schemas.openxmlformats.org/officeDocument/2006/relationships/hyperlink" Target="https://www.esfcr.cz/prehled-vyzev-opz-plus/-/asset_publisher/SfUza2tXdZGm/content/inkubacni-faze-sireni-2-?inheritRedirect=false" TargetMode="External"/><Relationship Id="rId26" Type="http://schemas.openxmlformats.org/officeDocument/2006/relationships/hyperlink" Target="https://opjak.cz/vyzvy/vyzva-c-02_24_035-sablony-pro-ss-a-vos-ii/" TargetMode="External"/><Relationship Id="rId39" Type="http://schemas.openxmlformats.org/officeDocument/2006/relationships/hyperlink" Target="https://www.mpsv.cz/web/cz/vyzva-c.-31_24_140-zvysovani-kapacit-socialniho-poradenstvi-socialni-prevence-a-nepobytovych-sluzeb-pece" TargetMode="External"/><Relationship Id="rId21" Type="http://schemas.openxmlformats.org/officeDocument/2006/relationships/hyperlink" Target="https://irop.gov.cz/cs/vyzvy-2021-2027/vyzvy/58vyzvairop" TargetMode="External"/><Relationship Id="rId34" Type="http://schemas.openxmlformats.org/officeDocument/2006/relationships/hyperlink" Target="https://www.mvcr.cz/npo/clanek/vyzvy-aktualne-otevrene-vyzvy-aktualne-otevrene-vyzvy.aspx" TargetMode="External"/><Relationship Id="rId42" Type="http://schemas.openxmlformats.org/officeDocument/2006/relationships/hyperlink" Target="https://www.nadacecez.cz/cs/vyhlasovana-grantova-rizeni/podpora-regionu-110046" TargetMode="External"/><Relationship Id="rId47" Type="http://schemas.openxmlformats.org/officeDocument/2006/relationships/hyperlink" Target="https://www.esfcr.cz/vyzva-077-opz-plus" TargetMode="External"/><Relationship Id="rId50" Type="http://schemas.openxmlformats.org/officeDocument/2006/relationships/hyperlink" Target="https://opzp.cz/dotace/82-vyzva/" TargetMode="External"/><Relationship Id="rId55" Type="http://schemas.openxmlformats.org/officeDocument/2006/relationships/hyperlink" Target="https://opd3.opd.cz/stranka/vyzva-08" TargetMode="External"/><Relationship Id="rId63" Type="http://schemas.openxmlformats.org/officeDocument/2006/relationships/hyperlink" Target="https://mmr.gov.cz/cs/narodni-dotace/podpora-uzemniho-planovani-a-architektonickych-u/architektonicke-a-urbanisticke-souteze/architektonicke-a-urbanisticke-souteze-obci-2025" TargetMode="External"/><Relationship Id="rId7" Type="http://schemas.openxmlformats.org/officeDocument/2006/relationships/hyperlink" Target="https://opzp.cz/dotace/67-vyzva/" TargetMode="External"/><Relationship Id="rId2" Type="http://schemas.openxmlformats.org/officeDocument/2006/relationships/hyperlink" Target="https://irop.gov.cz/cs/vyzvy-2021-2027/vyzvy/110vyzvairop" TargetMode="External"/><Relationship Id="rId16" Type="http://schemas.openxmlformats.org/officeDocument/2006/relationships/hyperlink" Target="https://mmr.gov.cz/cs/narodni-dotace/podpora-a-rozvoj-regionu/obnova-obecniho-a-krajskeho-majetku-po-zivelni-(5)" TargetMode="External"/><Relationship Id="rId29" Type="http://schemas.openxmlformats.org/officeDocument/2006/relationships/hyperlink" Target="https://www.narodniprogramzp.cz/nabidka-dotaci/detail-vyzvy/?id=142"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irop.gov.cz/cs/vyzvy-2021-2027/vyzvy/93vyzvairop" TargetMode="External"/><Relationship Id="rId11" Type="http://schemas.openxmlformats.org/officeDocument/2006/relationships/hyperlink" Target="https://irop.mmr.cz/cs/vyzvy-2021-2027/vyzvy/65vyzvairop" TargetMode="External"/><Relationship Id="rId24" Type="http://schemas.openxmlformats.org/officeDocument/2006/relationships/hyperlink" Target="https://novazelenausporam.cz/bytove-domy/verejny-sektor/" TargetMode="External"/><Relationship Id="rId32" Type="http://schemas.openxmlformats.org/officeDocument/2006/relationships/hyperlink" Target="https://dotace.nature.cz/-/aopk-opzp-zmv-11-vyzva?redirect=%2Fvyzvy" TargetMode="External"/><Relationship Id="rId37" Type="http://schemas.openxmlformats.org/officeDocument/2006/relationships/hyperlink" Target="https://www.nrb.cz/produkt/elena-pro-verejny-sektor/" TargetMode="External"/><Relationship Id="rId40" Type="http://schemas.openxmlformats.org/officeDocument/2006/relationships/hyperlink" Target="https://www.narodniprogramzp.cz/nabidka-dotaci/detail-vyzvy/?id=147" TargetMode="External"/><Relationship Id="rId45" Type="http://schemas.openxmlformats.org/officeDocument/2006/relationships/hyperlink" Target="https://irop.gov.cz/cs/vyzvy-2021-2027/vyzvy/105vyzvairop" TargetMode="External"/><Relationship Id="rId53" Type="http://schemas.openxmlformats.org/officeDocument/2006/relationships/hyperlink" Target="https://www.esfcr.cz/vyzva-081-opz-plus" TargetMode="External"/><Relationship Id="rId58" Type="http://schemas.openxmlformats.org/officeDocument/2006/relationships/hyperlink" Target="https://www.esfcr.cz/vyzva-059-opz-plus" TargetMode="External"/><Relationship Id="rId66" Type="http://schemas.openxmlformats.org/officeDocument/2006/relationships/printerSettings" Target="../printerSettings/printerSettings1.bin"/><Relationship Id="rId5" Type="http://schemas.openxmlformats.org/officeDocument/2006/relationships/hyperlink" Target="https://opzp.cz/dotace/52-vyzva/" TargetMode="External"/><Relationship Id="rId15" Type="http://schemas.openxmlformats.org/officeDocument/2006/relationships/hyperlink" Target="https://irop.mmr.cz/cs/vyzvy-2021-2027/vyzvy/10vyzvairop" TargetMode="External"/><Relationship Id="rId23" Type="http://schemas.openxmlformats.org/officeDocument/2006/relationships/hyperlink" Target="https://irop.mmr.cz/cs/vyzvy-2021-2027/vyzvy/44vyzvairop" TargetMode="External"/><Relationship Id="rId28" Type="http://schemas.openxmlformats.org/officeDocument/2006/relationships/hyperlink" Target="https://sfpi.cz/dostupne-bydleni/" TargetMode="External"/><Relationship Id="rId36" Type="http://schemas.openxmlformats.org/officeDocument/2006/relationships/hyperlink" Target="https://opzp.cz/dotace/68-vyzva/" TargetMode="External"/><Relationship Id="rId49" Type="http://schemas.openxmlformats.org/officeDocument/2006/relationships/hyperlink" Target="https://sfpi.cz/technicka-infrastruktura/" TargetMode="External"/><Relationship Id="rId57" Type="http://schemas.openxmlformats.org/officeDocument/2006/relationships/hyperlink" Target="https://www.narodniprogramzp.cz/nabidka-dotaci/detail-vyzvy/?id=150" TargetMode="External"/><Relationship Id="rId61" Type="http://schemas.openxmlformats.org/officeDocument/2006/relationships/hyperlink" Target="https://www.sfzp.cz/dotace-a-pujcky/modernizacni-fond/vyzvy/detail-vyzvy/?id=36" TargetMode="External"/><Relationship Id="rId10" Type="http://schemas.openxmlformats.org/officeDocument/2006/relationships/hyperlink" Target="https://www.narodniprogramzp.cz/nabidka-dotaci/detail-vyzvy/?id=129" TargetMode="External"/><Relationship Id="rId19" Type="http://schemas.openxmlformats.org/officeDocument/2006/relationships/hyperlink" Target="https://www.esfcr.cz/vyzva-050-opz-plus" TargetMode="External"/><Relationship Id="rId31" Type="http://schemas.openxmlformats.org/officeDocument/2006/relationships/hyperlink" Target="https://dotace.nature.cz/-/aopk-opzp-zmv-10-vyzva?redirect=%2Fvyzvy" TargetMode="External"/><Relationship Id="rId44" Type="http://schemas.openxmlformats.org/officeDocument/2006/relationships/hyperlink" Target="https://sfpi.cz/bytove-domy-bez-barier/" TargetMode="External"/><Relationship Id="rId52" Type="http://schemas.openxmlformats.org/officeDocument/2006/relationships/hyperlink" Target="https://opzp.cz/dotace/72-vyzva/" TargetMode="External"/><Relationship Id="rId60" Type="http://schemas.openxmlformats.org/officeDocument/2006/relationships/hyperlink" Target="https://opd3.opd.cz/stranka/vyzva-27" TargetMode="External"/><Relationship Id="rId65" Type="http://schemas.openxmlformats.org/officeDocument/2006/relationships/hyperlink" Target="https://mv.gov.cz/clanek/narodni-dotacni-titul-cizinci.aspx?q=Y2hudW09Nw%3d%3d" TargetMode="External"/><Relationship Id="rId4" Type="http://schemas.openxmlformats.org/officeDocument/2006/relationships/hyperlink" Target="https://www.esfcr.cz/vyzva-068-opz-plus" TargetMode="External"/><Relationship Id="rId9" Type="http://schemas.openxmlformats.org/officeDocument/2006/relationships/hyperlink" Target="https://data.mpsv.cz/cs/web/cz/vyzva-c.-31_24_114-rozvoj-a-modernizace-sluzeb-komunitniho-typu-pro-ohrozene-deti-bytove-jednotky" TargetMode="External"/><Relationship Id="rId14" Type="http://schemas.openxmlformats.org/officeDocument/2006/relationships/hyperlink" Target="https://data.mpsv.cz/cs/web/cz/vyzva-c.-31_24_113-rozvoj-a-modernizace-sluzeb-komunitniho-typu-pro-ohrozene-deti-vybudovani-a-renovace-infrastruktury-pobytove-pece-o-deti" TargetMode="External"/><Relationship Id="rId22" Type="http://schemas.openxmlformats.org/officeDocument/2006/relationships/hyperlink" Target="https://irop.gov.cz/cs/vyzvy-2021-2027/vyzvy/59vyzvairop" TargetMode="External"/><Relationship Id="rId27" Type="http://schemas.openxmlformats.org/officeDocument/2006/relationships/hyperlink" Target="https://www.narodniprogramzp.cz/nabidka-dotaci/detail-vyzvy/?id=138" TargetMode="External"/><Relationship Id="rId30" Type="http://schemas.openxmlformats.org/officeDocument/2006/relationships/hyperlink" Target="https://dotace.nature.cz/-/aopk-opzp-zmv-9-vyzva?redirect=%2Fvyzvy" TargetMode="External"/><Relationship Id="rId35" Type="http://schemas.openxmlformats.org/officeDocument/2006/relationships/hyperlink" Target="https://opjak.cz/vyzvy/vyzva-c-02_24_037-navraty/" TargetMode="External"/><Relationship Id="rId43" Type="http://schemas.openxmlformats.org/officeDocument/2006/relationships/hyperlink" Target="https://opzp.cz/dotace/80-vyzva/" TargetMode="External"/><Relationship Id="rId48" Type="http://schemas.openxmlformats.org/officeDocument/2006/relationships/hyperlink" Target="https://opjak.cz/vyzvy/vyzva-c-02_24_038-podpora-obcanskeho-vzdelavani-a-vychovy-k-demokracii/" TargetMode="External"/><Relationship Id="rId56" Type="http://schemas.openxmlformats.org/officeDocument/2006/relationships/hyperlink" Target="https://www.narodniprogramzp.cz/nabidka-dotaci/detail-vyzvy/?id=148" TargetMode="External"/><Relationship Id="rId64" Type="http://schemas.openxmlformats.org/officeDocument/2006/relationships/hyperlink" Target="https://mk.gov.cz/program-regenerace-mestskych-pamatkovych-rezervaci-a-mestskych-pamatkovych-zon-cs-282" TargetMode="External"/><Relationship Id="rId8" Type="http://schemas.openxmlformats.org/officeDocument/2006/relationships/hyperlink" Target="https://opzp.cz/dotace/70-vyzva/" TargetMode="External"/><Relationship Id="rId51" Type="http://schemas.openxmlformats.org/officeDocument/2006/relationships/hyperlink" Target="https://www.esfcr.cz/prehled-vyzev-opz-plus/-/asset_publisher/SfUza2tXdZGm/content/diverzitni-a-flexibilni-pracovni-kultura-1-?inheritRedirect=false" TargetMode="External"/><Relationship Id="rId3" Type="http://schemas.openxmlformats.org/officeDocument/2006/relationships/hyperlink" Target="https://www.narodniprogramzp.cz/nabidka-dotaci/detail-vyzvy/?id=127" TargetMode="External"/><Relationship Id="rId12" Type="http://schemas.openxmlformats.org/officeDocument/2006/relationships/hyperlink" Target="https://www.mpo-efekt.cz/cz/dotacni-programy/vyzvy/npo-2-2024-zavedeni-systemu-hospodareni-s-energii-v-podobe-energetickeho-managementu-em" TargetMode="External"/><Relationship Id="rId17" Type="http://schemas.openxmlformats.org/officeDocument/2006/relationships/hyperlink" Target="https://www.esfcr.cz/prehled-vyzev-opz-plus/-/asset_publisher/SfUza2tXdZGm/content/socialni-inovace-pro-budoucnost?inheritRedirect=false" TargetMode="External"/><Relationship Id="rId25" Type="http://schemas.openxmlformats.org/officeDocument/2006/relationships/hyperlink" Target="https://opjak.cz/vyzvy/vyzva-02_24_034-sablony-pro-ms-a-zs-ii/" TargetMode="External"/><Relationship Id="rId33" Type="http://schemas.openxmlformats.org/officeDocument/2006/relationships/hyperlink" Target="https://www.sfzp.cz/dotace-a-pujcky/modernizacni-fond/vyzvy/detail-vyzvy/?id=35" TargetMode="External"/><Relationship Id="rId38" Type="http://schemas.openxmlformats.org/officeDocument/2006/relationships/hyperlink" Target="https://www.mpsv.cz/web/cz/vyzva-c.-31_24_138-modernizace-a-rozvoj-pobytovych-sluzeb-socialni-pece-ii" TargetMode="External"/><Relationship Id="rId46" Type="http://schemas.openxmlformats.org/officeDocument/2006/relationships/hyperlink" Target="https://www.esfcr.cz/vyzva-064-opz-plus" TargetMode="External"/><Relationship Id="rId59" Type="http://schemas.openxmlformats.org/officeDocument/2006/relationships/hyperlink" Target="https://opd3.opd.cz/stranka/vyzva-26" TargetMode="External"/><Relationship Id="rId67" Type="http://schemas.openxmlformats.org/officeDocument/2006/relationships/table" Target="../tables/table1.xml"/><Relationship Id="rId20" Type="http://schemas.openxmlformats.org/officeDocument/2006/relationships/hyperlink" Target="https://www.esfcr.cz/prehled-vyzev-opz-plus/-/asset_publisher/SfUza2tXdZGm/content/realizacni-faze-vyvoje-reseni?inheritRedirect=false" TargetMode="External"/><Relationship Id="rId41" Type="http://schemas.openxmlformats.org/officeDocument/2006/relationships/hyperlink" Target="https://www.nadacecez.cz/cs/vyhlasovana-grantova-rizeni/oranzove-hriste-110045" TargetMode="External"/><Relationship Id="rId54" Type="http://schemas.openxmlformats.org/officeDocument/2006/relationships/hyperlink" Target="https://opd3.opd.cz/stranka/vyzva-32" TargetMode="External"/><Relationship Id="rId62" Type="http://schemas.openxmlformats.org/officeDocument/2006/relationships/hyperlink" Target="https://mpo.gov.cz/cz/podnikani/narodni-plan-obnovy/vyzvy/uspory-vody-v-prumyslu---ii--vyzva---komponenta-2-7-cirkularni-ekonomika-narodniho-planu-obnovy-vyhlasena--2856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726C-30FD-4E5C-BF5E-50754458ACD1}">
  <sheetPr>
    <pageSetUpPr fitToPage="1"/>
  </sheetPr>
  <dimension ref="A1:N68"/>
  <sheetViews>
    <sheetView tabSelected="1" zoomScale="70" zoomScaleNormal="70" workbookViewId="0">
      <pane xSplit="3" ySplit="2" topLeftCell="D64" activePane="bottomRight" state="frozen"/>
      <selection pane="topRight" activeCell="D1" sqref="D1"/>
      <selection pane="bottomLeft" activeCell="A3" sqref="A3"/>
      <selection pane="bottomRight" activeCell="B66" sqref="B66"/>
    </sheetView>
  </sheetViews>
  <sheetFormatPr defaultRowHeight="15" customHeight="1" x14ac:dyDescent="0.25"/>
  <cols>
    <col min="1" max="1" width="54.5703125" customWidth="1"/>
    <col min="2" max="2" width="67.85546875" style="104" customWidth="1"/>
    <col min="3" max="3" width="19.85546875" style="119"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20" customWidth="1"/>
    <col min="13" max="13" width="34.42578125" customWidth="1"/>
    <col min="14" max="14" width="17.7109375" customWidth="1"/>
  </cols>
  <sheetData>
    <row r="1" spans="1:14" ht="33" customHeight="1" x14ac:dyDescent="0.25">
      <c r="A1" s="1" t="s">
        <v>0</v>
      </c>
      <c r="B1" s="1"/>
      <c r="C1" s="1"/>
      <c r="D1" s="1"/>
      <c r="E1" s="1"/>
      <c r="F1" s="1"/>
      <c r="G1" s="1"/>
      <c r="H1" s="1"/>
      <c r="I1" s="1"/>
      <c r="J1" s="1"/>
      <c r="K1" s="1"/>
      <c r="L1" s="1"/>
      <c r="M1" s="1"/>
      <c r="N1" s="1"/>
    </row>
    <row r="2" spans="1:14" s="5" customFormat="1" ht="31.5" x14ac:dyDescent="0.25">
      <c r="A2" s="2" t="s">
        <v>1</v>
      </c>
      <c r="B2" s="3" t="s">
        <v>2</v>
      </c>
      <c r="C2" s="3" t="s">
        <v>3</v>
      </c>
      <c r="D2" s="3" t="s">
        <v>4</v>
      </c>
      <c r="E2" s="3" t="s">
        <v>5</v>
      </c>
      <c r="F2" s="3" t="s">
        <v>6</v>
      </c>
      <c r="G2" s="3" t="s">
        <v>7</v>
      </c>
      <c r="H2" s="3" t="s">
        <v>8</v>
      </c>
      <c r="I2" s="3" t="s">
        <v>9</v>
      </c>
      <c r="J2" s="3" t="s">
        <v>10</v>
      </c>
      <c r="K2" s="3" t="s">
        <v>11</v>
      </c>
      <c r="L2" s="3" t="s">
        <v>12</v>
      </c>
      <c r="M2" s="3" t="s">
        <v>13</v>
      </c>
      <c r="N2" s="4" t="s">
        <v>14</v>
      </c>
    </row>
    <row r="3" spans="1:14" ht="120" x14ac:dyDescent="0.25">
      <c r="A3" s="6" t="s">
        <v>15</v>
      </c>
      <c r="B3" s="7" t="str">
        <f>VLOOKUP(Tabulka1[[#This Row],[Oblast]],'[1]dotační specialisté'!A:B,2,0)</f>
        <v>Karolina Špačková (karolina.spackova@praha.eu; mob.: +420 778 489 827);
Michal Vokurka (michal.vokurka@praha.eu; mob.: +420 776 404 965);
Marie Kučerová (marie.kucerova@praha.eu; mob.: +420 778 700 365)</v>
      </c>
      <c r="C3" s="8" t="s">
        <v>16</v>
      </c>
      <c r="D3" s="9" t="s">
        <v>17</v>
      </c>
      <c r="E3" s="10" t="s">
        <v>18</v>
      </c>
      <c r="F3" s="11">
        <v>45646</v>
      </c>
      <c r="G3" s="12">
        <v>45716</v>
      </c>
      <c r="H3" s="13" t="s">
        <v>19</v>
      </c>
      <c r="I3" s="14" t="s">
        <v>20</v>
      </c>
      <c r="J3" s="15" t="s">
        <v>21</v>
      </c>
      <c r="K3" s="15" t="s">
        <v>22</v>
      </c>
      <c r="L3" s="16" t="s">
        <v>23</v>
      </c>
      <c r="M3" s="7" t="s">
        <v>24</v>
      </c>
      <c r="N3" s="17" t="s">
        <v>25</v>
      </c>
    </row>
    <row r="4" spans="1:14" s="24" customFormat="1" ht="105" x14ac:dyDescent="0.25">
      <c r="A4" s="18" t="s">
        <v>26</v>
      </c>
      <c r="B4" s="7" t="str">
        <f>VLOOKUP(Tabulka1[[#This Row],[Oblast]],'[1]dotační specialisté'!A:B,2,0)</f>
        <v>Filip Hlaváček (filip.hlavacek@praha.eu; tel.: +420 236 00 3919);
Martina Sommerová (martina.sommerova@praha.eu; tel.: +420 236 00 3904);
Ota Pačes (ota.paces@praha.eu; tel.: +420 236 00 3318)</v>
      </c>
      <c r="C4" s="19" t="s">
        <v>27</v>
      </c>
      <c r="D4" s="20" t="s">
        <v>28</v>
      </c>
      <c r="E4" s="7" t="s">
        <v>29</v>
      </c>
      <c r="F4" s="21" t="s">
        <v>30</v>
      </c>
      <c r="G4" s="22">
        <v>45716</v>
      </c>
      <c r="H4" s="21">
        <v>40</v>
      </c>
      <c r="I4" s="21" t="s">
        <v>31</v>
      </c>
      <c r="J4" s="21" t="s">
        <v>32</v>
      </c>
      <c r="K4" s="21" t="s">
        <v>22</v>
      </c>
      <c r="L4" s="7"/>
      <c r="M4" s="7"/>
      <c r="N4" s="23" t="s">
        <v>33</v>
      </c>
    </row>
    <row r="5" spans="1:14" ht="105" x14ac:dyDescent="0.25">
      <c r="A5" s="25" t="s">
        <v>34</v>
      </c>
      <c r="B5" s="7" t="str">
        <f>VLOOKUP(Tabulka1[[#This Row],[Oblast]],'[1]dotační specialisté'!A:B,2,0)</f>
        <v>Filip Hlaváček (filip.hlavacek@praha.eu; tel.: +420 236 00 3919);
Martina Sommerová (martina.sommerova@praha.eu; tel.: +420 236 00 3904);
Ota Pačes (ota.paces@praha.eu; tel.: +420 236 00 3318)</v>
      </c>
      <c r="C5" s="19" t="s">
        <v>35</v>
      </c>
      <c r="D5" s="20" t="s">
        <v>36</v>
      </c>
      <c r="E5" s="7" t="s">
        <v>37</v>
      </c>
      <c r="F5" s="21" t="s">
        <v>38</v>
      </c>
      <c r="G5" s="22">
        <v>45716</v>
      </c>
      <c r="H5" s="21">
        <v>15</v>
      </c>
      <c r="I5" s="7" t="s">
        <v>31</v>
      </c>
      <c r="J5" s="21" t="s">
        <v>32</v>
      </c>
      <c r="K5" s="21" t="s">
        <v>22</v>
      </c>
      <c r="L5" s="7" t="s">
        <v>39</v>
      </c>
      <c r="M5" s="7"/>
      <c r="N5" s="26" t="s">
        <v>33</v>
      </c>
    </row>
    <row r="6" spans="1:14" ht="45" x14ac:dyDescent="0.25">
      <c r="A6" s="6" t="s">
        <v>40</v>
      </c>
      <c r="B6" s="7" t="str">
        <f>VLOOKUP(Tabulka1[[#This Row],[Oblast]],'[1]dotační specialisté'!A:B,2,0)</f>
        <v>Milan Věrtelář (milan.vertelar@praha.eu; tel.: +420 236 00 3905);
Martin Škréta (martin.skreta@praha.eu; tel.: +420 236 00 2537);
Michal Vokurka (michal.vokurka@praha.eu; mob.: +420 776 404 965)</v>
      </c>
      <c r="C6" s="8">
        <v>46</v>
      </c>
      <c r="D6" s="9" t="s">
        <v>41</v>
      </c>
      <c r="E6" s="10" t="s">
        <v>42</v>
      </c>
      <c r="F6" s="11">
        <v>45611</v>
      </c>
      <c r="G6" s="11">
        <v>45716</v>
      </c>
      <c r="H6" s="14">
        <v>300</v>
      </c>
      <c r="I6" s="7" t="s">
        <v>43</v>
      </c>
      <c r="J6" s="7" t="s">
        <v>21</v>
      </c>
      <c r="K6" s="13" t="s">
        <v>44</v>
      </c>
      <c r="L6" s="10"/>
      <c r="M6" s="10"/>
      <c r="N6" s="17" t="s">
        <v>45</v>
      </c>
    </row>
    <row r="7" spans="1:14" ht="165" x14ac:dyDescent="0.25">
      <c r="A7" s="13" t="s">
        <v>46</v>
      </c>
      <c r="B7" s="7" t="str">
        <f>VLOOKUP(Tabulka1[[#This Row],[Oblast]],'[1]dotační specialisté'!A:B,2,0)</f>
        <v>Karolina Špačková (karolina.spackova@praha.eu; mob.: +420 778 489 827);
Michal Vokurka (michal.vokurka@praha.eu; mob.: +420 776 404 965);
Marie Kučerová (marie.kucerova@praha.eu; mob.: +420 778 700 365)</v>
      </c>
      <c r="C7" s="8" t="s">
        <v>47</v>
      </c>
      <c r="D7" s="9" t="s">
        <v>48</v>
      </c>
      <c r="E7" s="10" t="s">
        <v>18</v>
      </c>
      <c r="F7" s="11">
        <v>45646</v>
      </c>
      <c r="G7" s="11">
        <v>45716</v>
      </c>
      <c r="H7" s="13">
        <v>600</v>
      </c>
      <c r="I7" s="14" t="s">
        <v>20</v>
      </c>
      <c r="J7" s="15" t="s">
        <v>21</v>
      </c>
      <c r="K7" s="15" t="s">
        <v>22</v>
      </c>
      <c r="L7" s="10"/>
      <c r="M7" s="7" t="s">
        <v>49</v>
      </c>
      <c r="N7" s="17" t="s">
        <v>25</v>
      </c>
    </row>
    <row r="8" spans="1:14" ht="60" x14ac:dyDescent="0.25">
      <c r="A8" s="10" t="s">
        <v>50</v>
      </c>
      <c r="B8" s="7" t="str">
        <f>VLOOKUP(Tabulka1[[#This Row],[Oblast]],'[1]dotační specialisté'!A:B,2,0)</f>
        <v>Ota Pačes (ota.paces@praha.eu; tel.: +420 236 00 3318)
Filip Hlaváček (filip.hlavacek@praha.eu; tel.: +420 236 00 3919)</v>
      </c>
      <c r="C8" s="8">
        <v>32</v>
      </c>
      <c r="D8" s="9" t="s">
        <v>51</v>
      </c>
      <c r="E8" s="10" t="s">
        <v>52</v>
      </c>
      <c r="F8" s="11">
        <v>45614</v>
      </c>
      <c r="G8" s="11">
        <v>45716</v>
      </c>
      <c r="H8" s="13">
        <v>370</v>
      </c>
      <c r="I8" s="13" t="s">
        <v>53</v>
      </c>
      <c r="J8" s="13" t="s">
        <v>54</v>
      </c>
      <c r="K8" s="13" t="s">
        <v>22</v>
      </c>
      <c r="L8" s="10"/>
      <c r="M8" s="10"/>
      <c r="N8" s="17" t="s">
        <v>55</v>
      </c>
    </row>
    <row r="9" spans="1:14" ht="75" x14ac:dyDescent="0.25">
      <c r="A9" s="123" t="s">
        <v>334</v>
      </c>
      <c r="B9" s="7" t="str">
        <f>VLOOKUP(Tabulka1[[#This Row],[Oblast]],'[1]dotační specialisté'!A:B,2,0)</f>
        <v>Marie Kučerová (marie.kucerova@praha.eu; mob.: +420 778 700 365);
Martina Sommerová (martina.sommerova@praha.eu; tel.: +420 236 00 3904)</v>
      </c>
      <c r="C9" s="42" t="s">
        <v>335</v>
      </c>
      <c r="D9" s="9" t="s">
        <v>336</v>
      </c>
      <c r="E9" s="10" t="s">
        <v>337</v>
      </c>
      <c r="F9" s="11">
        <v>45670</v>
      </c>
      <c r="G9" s="11">
        <v>45730</v>
      </c>
      <c r="H9" s="13">
        <v>5</v>
      </c>
      <c r="I9" s="13" t="s">
        <v>153</v>
      </c>
      <c r="J9" s="13" t="s">
        <v>80</v>
      </c>
      <c r="K9" s="13" t="s">
        <v>22</v>
      </c>
      <c r="L9" s="10" t="s">
        <v>338</v>
      </c>
      <c r="M9" s="10"/>
      <c r="N9" s="17" t="s">
        <v>231</v>
      </c>
    </row>
    <row r="10" spans="1:14" ht="75" x14ac:dyDescent="0.25">
      <c r="A10" s="27" t="s">
        <v>56</v>
      </c>
      <c r="B10" s="7" t="str">
        <f>VLOOKUP(Tabulka1[[#This Row],[Oblast]],'[1]dotační specialisté'!A:B,2,0)</f>
        <v>Karolina Špačková (karolina.spackova@praha.eu; mob.: +420 778 489 827);
Michal Vokurka (michal.vokurka@praha.eu; mob.: +420 776 404 965);
Marie Kučerová (marie.kucerova@praha.eu; mob.: +420 778 700 365)</v>
      </c>
      <c r="C10" s="8" t="s">
        <v>57</v>
      </c>
      <c r="D10" s="9" t="s">
        <v>58</v>
      </c>
      <c r="E10" s="121" t="s">
        <v>59</v>
      </c>
      <c r="F10" s="11">
        <v>44777</v>
      </c>
      <c r="G10" s="11">
        <v>45744</v>
      </c>
      <c r="H10" s="13">
        <v>310</v>
      </c>
      <c r="I10" s="13" t="s">
        <v>20</v>
      </c>
      <c r="J10" s="15" t="s">
        <v>60</v>
      </c>
      <c r="K10" s="15" t="s">
        <v>61</v>
      </c>
      <c r="L10" s="10" t="s">
        <v>62</v>
      </c>
      <c r="M10" s="29" t="s">
        <v>63</v>
      </c>
      <c r="N10" s="26" t="s">
        <v>25</v>
      </c>
    </row>
    <row r="11" spans="1:14" ht="90" x14ac:dyDescent="0.25">
      <c r="A11" s="30" t="s">
        <v>64</v>
      </c>
      <c r="B11" s="14" t="str">
        <f>VLOOKUP(Tabulka1[[#This Row],[Oblast]],'[1]dotační specialisté'!A:B,2,0)</f>
        <v>Karolina Špačková (karolina.spackova@praha.eu; mob.: +420 778 489 827);
Michal Vokurka (michal.vokurka@praha.eu; mob.: +420 776 404 965);
Marie Kučerová (marie.kucerova@praha.eu; mob.: +420 778 700 365)</v>
      </c>
      <c r="C11" s="31" t="s">
        <v>65</v>
      </c>
      <c r="D11" s="20" t="s">
        <v>66</v>
      </c>
      <c r="E11" s="14" t="s">
        <v>37</v>
      </c>
      <c r="F11" s="15" t="s">
        <v>67</v>
      </c>
      <c r="G11" s="32">
        <v>45747</v>
      </c>
      <c r="H11" s="15">
        <v>400</v>
      </c>
      <c r="I11" s="14" t="s">
        <v>20</v>
      </c>
      <c r="J11" s="15" t="s">
        <v>60</v>
      </c>
      <c r="K11" s="15" t="s">
        <v>22</v>
      </c>
      <c r="L11" s="14" t="s">
        <v>39</v>
      </c>
      <c r="M11" s="7" t="s">
        <v>68</v>
      </c>
      <c r="N11" s="26" t="s">
        <v>25</v>
      </c>
    </row>
    <row r="12" spans="1:14" ht="90" x14ac:dyDescent="0.25">
      <c r="A12" s="33" t="s">
        <v>69</v>
      </c>
      <c r="B12" s="34" t="str">
        <f>VLOOKUP(Tabulka1[[#This Row],[Oblast]],'[1]dotační specialisté'!A:B,2,0)</f>
        <v>Filip Hlaváček (filip.hlavacek@praha.eu; tel.: +420 236 00 3919);
Martina Sommerová (martina.sommerova@praha.eu; tel.: +420 236 00 3904);
Ota Pačes (ota.paces@praha.eu; tel.: +420 236 00 3318)</v>
      </c>
      <c r="C12" s="31">
        <v>52</v>
      </c>
      <c r="D12" s="35" t="s">
        <v>70</v>
      </c>
      <c r="E12" s="34" t="s">
        <v>42</v>
      </c>
      <c r="F12" s="36" t="s">
        <v>71</v>
      </c>
      <c r="G12" s="37">
        <v>45747</v>
      </c>
      <c r="H12" s="34">
        <v>24</v>
      </c>
      <c r="I12" s="34" t="s">
        <v>31</v>
      </c>
      <c r="J12" s="36" t="s">
        <v>72</v>
      </c>
      <c r="K12" s="36" t="s">
        <v>22</v>
      </c>
      <c r="L12" s="38" t="s">
        <v>73</v>
      </c>
      <c r="M12" s="34" t="s">
        <v>74</v>
      </c>
      <c r="N12" s="39" t="s">
        <v>33</v>
      </c>
    </row>
    <row r="13" spans="1:14" ht="180" x14ac:dyDescent="0.25">
      <c r="A13" s="27" t="s">
        <v>75</v>
      </c>
      <c r="B13" s="7" t="str">
        <f>VLOOKUP(Tabulka1[[#This Row],[Oblast]],'[1]dotační specialisté'!A:B,2,0)</f>
        <v>Filip Hlaváček (filip.hlavacek@praha.eu; tel.: +420 236 00 3919);
Martina Sommerová (martina.sommerova@praha.eu; tel.: +420 236 00 3904);
Ota Pačes (ota.paces@praha.eu; tel.: +420 236 00 3318)</v>
      </c>
      <c r="C13" s="8" t="s">
        <v>76</v>
      </c>
      <c r="D13" s="9" t="s">
        <v>77</v>
      </c>
      <c r="E13" s="10" t="s">
        <v>78</v>
      </c>
      <c r="F13" s="11">
        <v>45574</v>
      </c>
      <c r="G13" s="11">
        <v>45747</v>
      </c>
      <c r="H13" s="13">
        <v>2000</v>
      </c>
      <c r="I13" s="13" t="s">
        <v>79</v>
      </c>
      <c r="J13" s="13" t="s">
        <v>80</v>
      </c>
      <c r="K13" s="13" t="s">
        <v>22</v>
      </c>
      <c r="L13" s="10" t="s">
        <v>81</v>
      </c>
      <c r="M13" s="10"/>
      <c r="N13" s="17" t="s">
        <v>33</v>
      </c>
    </row>
    <row r="14" spans="1:14" ht="150" x14ac:dyDescent="0.25">
      <c r="A14" s="25" t="s">
        <v>82</v>
      </c>
      <c r="B14" s="7" t="str">
        <f>VLOOKUP(Tabulka1[[#This Row],[Oblast]],'[1]dotační specialisté'!A:B,2,0)</f>
        <v>Ota Pačes (ota.paces@praha.eu; tel.: +420 236 00 3318)
Filip Hlaváček (filip.hlavacek@praha.eu; tel.: +420 236 00 3919)</v>
      </c>
      <c r="C14" s="40" t="s">
        <v>83</v>
      </c>
      <c r="D14" s="9" t="s">
        <v>84</v>
      </c>
      <c r="E14" s="10" t="s">
        <v>37</v>
      </c>
      <c r="F14" s="11">
        <v>45611</v>
      </c>
      <c r="G14" s="11">
        <v>45747</v>
      </c>
      <c r="H14" s="13">
        <v>15</v>
      </c>
      <c r="I14" s="7" t="s">
        <v>31</v>
      </c>
      <c r="J14" s="21" t="s">
        <v>85</v>
      </c>
      <c r="K14" s="21" t="s">
        <v>22</v>
      </c>
      <c r="L14" s="10" t="s">
        <v>86</v>
      </c>
      <c r="M14" s="10"/>
      <c r="N14" s="17" t="s">
        <v>55</v>
      </c>
    </row>
    <row r="15" spans="1:14" s="24" customFormat="1" ht="30" x14ac:dyDescent="0.25">
      <c r="A15" s="41" t="s">
        <v>87</v>
      </c>
      <c r="B15" s="7" t="str">
        <f>VLOOKUP(Tabulka1[[#This Row],[Oblast]],'[1]dotační specialisté'!A:B,2,0)</f>
        <v>Ota Pačes (ota.paces@praha.eu; tel.: +420 236 00 3318)
Filip Hlaváček (filip.hlavacek@praha.eu; tel.: +420 236 00 3919)</v>
      </c>
      <c r="C15" s="42">
        <v>8</v>
      </c>
      <c r="D15" s="9" t="s">
        <v>88</v>
      </c>
      <c r="E15" s="10" t="s">
        <v>89</v>
      </c>
      <c r="F15" s="11">
        <v>44967</v>
      </c>
      <c r="G15" s="122">
        <v>45747</v>
      </c>
      <c r="H15" s="13">
        <v>576.47</v>
      </c>
      <c r="I15" s="13" t="s">
        <v>53</v>
      </c>
      <c r="J15" s="13" t="s">
        <v>54</v>
      </c>
      <c r="K15" s="13" t="s">
        <v>22</v>
      </c>
      <c r="L15" s="10"/>
      <c r="M15" s="10"/>
      <c r="N15" s="17" t="s">
        <v>55</v>
      </c>
    </row>
    <row r="16" spans="1:14" ht="255" x14ac:dyDescent="0.25">
      <c r="A16" s="25" t="s">
        <v>90</v>
      </c>
      <c r="B16" s="7" t="str">
        <f>VLOOKUP(Tabulka1[[#This Row],[Oblast]],'[1]dotační specialisté'!A:B,2,0)</f>
        <v>Karolina Špačková (karolina.spackova@praha.eu; mob.: +420 778 489 827);
Michal Vokurka (michal.vokurka@praha.eu; mob.: +420 776 404 965);
Marie Kučerová (marie.kucerova@praha.eu; mob.: +420 778 700 365)</v>
      </c>
      <c r="C16" s="43" t="s">
        <v>91</v>
      </c>
      <c r="D16" s="44" t="s">
        <v>92</v>
      </c>
      <c r="E16" s="7" t="s">
        <v>93</v>
      </c>
      <c r="F16" s="11">
        <v>45642</v>
      </c>
      <c r="G16" s="11">
        <v>45762</v>
      </c>
      <c r="H16" s="13">
        <v>200</v>
      </c>
      <c r="I16" s="13" t="s">
        <v>20</v>
      </c>
      <c r="J16" s="13" t="s">
        <v>60</v>
      </c>
      <c r="K16" s="13" t="s">
        <v>22</v>
      </c>
      <c r="L16" s="10"/>
      <c r="M16" s="7" t="s">
        <v>94</v>
      </c>
      <c r="N16" s="17" t="s">
        <v>25</v>
      </c>
    </row>
    <row r="17" spans="1:14" ht="120" x14ac:dyDescent="0.25">
      <c r="A17" s="27" t="s">
        <v>294</v>
      </c>
      <c r="B17" s="7" t="str">
        <f>VLOOKUP(Tabulka1[[#This Row],[Oblast]],'[1]dotační specialisté'!A:B,2,0)</f>
        <v>Filip Hlaváček (filip.hlavacek@praha.eu; tel.: +420 236 00 3919);
Martina Sommerová (martina.sommerova@praha.eu; tel.: +420 236 00 3904);
Ota Pačes (ota.paces@praha.eu; tel.: +420 236 00 3318)</v>
      </c>
      <c r="C17" s="42" t="s">
        <v>295</v>
      </c>
      <c r="D17" s="9" t="s">
        <v>296</v>
      </c>
      <c r="E17" s="10" t="s">
        <v>297</v>
      </c>
      <c r="F17" s="11">
        <v>45733</v>
      </c>
      <c r="G17" s="107">
        <v>45764</v>
      </c>
      <c r="H17" s="13">
        <v>220</v>
      </c>
      <c r="I17" s="10" t="s">
        <v>31</v>
      </c>
      <c r="J17" s="10" t="s">
        <v>32</v>
      </c>
      <c r="K17" s="10" t="s">
        <v>22</v>
      </c>
      <c r="L17" s="10" t="s">
        <v>298</v>
      </c>
      <c r="M17" s="10"/>
      <c r="N17" s="17" t="s">
        <v>33</v>
      </c>
    </row>
    <row r="18" spans="1:14" ht="75" x14ac:dyDescent="0.25">
      <c r="A18" s="54" t="s">
        <v>95</v>
      </c>
      <c r="B18" s="55" t="str">
        <f>VLOOKUP(Tabulka1[[#This Row],[Oblast]],'[1]dotační specialisté'!A:B,2,0)</f>
        <v>Filip Hlaváček (filip.hlavacek@praha.eu; tel.: +420 236 00 3919);
Martina Sommerová (martina.sommerova@praha.eu; tel.: +420 236 00 3904);
Ota Pačes (ota.paces@praha.eu; tel.: +420 236 00 3318)</v>
      </c>
      <c r="C18" s="71">
        <v>67</v>
      </c>
      <c r="D18" s="72" t="s">
        <v>96</v>
      </c>
      <c r="E18" s="55" t="s">
        <v>97</v>
      </c>
      <c r="F18" s="67" t="s">
        <v>98</v>
      </c>
      <c r="G18" s="68">
        <v>45776</v>
      </c>
      <c r="H18" s="67">
        <v>150</v>
      </c>
      <c r="I18" s="66" t="s">
        <v>31</v>
      </c>
      <c r="J18" s="73" t="s">
        <v>72</v>
      </c>
      <c r="K18" s="67" t="s">
        <v>22</v>
      </c>
      <c r="L18" s="55" t="s">
        <v>39</v>
      </c>
      <c r="M18" s="55" t="s">
        <v>99</v>
      </c>
      <c r="N18" s="88" t="s">
        <v>33</v>
      </c>
    </row>
    <row r="19" spans="1:14" ht="120" x14ac:dyDescent="0.25">
      <c r="A19" s="54" t="s">
        <v>100</v>
      </c>
      <c r="B19" s="55" t="str">
        <f>VLOOKUP(Tabulka1[[#This Row],[Oblast]],'[1]dotační specialisté'!A:B,2,0)</f>
        <v>Filip Hlaváček (filip.hlavacek@praha.eu; tel.: +420 236 00 3919);
Martina Sommerová (martina.sommerova@praha.eu; tel.: +420 236 00 3904);
Ota Pačes (ota.paces@praha.eu; tel.: +420 236 00 3318)</v>
      </c>
      <c r="C19" s="71">
        <v>70</v>
      </c>
      <c r="D19" s="72" t="s">
        <v>101</v>
      </c>
      <c r="E19" s="55" t="s">
        <v>102</v>
      </c>
      <c r="F19" s="67" t="s">
        <v>103</v>
      </c>
      <c r="G19" s="68">
        <v>45777</v>
      </c>
      <c r="H19" s="67">
        <v>60</v>
      </c>
      <c r="I19" s="55" t="s">
        <v>31</v>
      </c>
      <c r="J19" s="67" t="s">
        <v>72</v>
      </c>
      <c r="K19" s="67" t="s">
        <v>22</v>
      </c>
      <c r="L19" s="55"/>
      <c r="M19" s="55" t="s">
        <v>104</v>
      </c>
      <c r="N19" s="88" t="s">
        <v>33</v>
      </c>
    </row>
    <row r="20" spans="1:14" ht="105" x14ac:dyDescent="0.25">
      <c r="A20" s="45" t="s">
        <v>105</v>
      </c>
      <c r="B20" s="46" t="str">
        <f>VLOOKUP(Tabulka1[[#This Row],[Oblast]],'[1]dotační specialisté'!A:B,2,0)</f>
        <v>Filip Hlaváček (filip.hlavacek@praha.eu; tel.: +420 236 00 3919);
Martina Sommerová (martina.sommerova@praha.eu; tel.: +420 236 00 3904);
Ota Pačes (ota.paces@praha.eu; tel.: +420 236 00 3318)</v>
      </c>
      <c r="C20" s="47">
        <v>9</v>
      </c>
      <c r="D20" s="48" t="s">
        <v>106</v>
      </c>
      <c r="E20" s="49" t="s">
        <v>107</v>
      </c>
      <c r="F20" s="50">
        <v>45601</v>
      </c>
      <c r="G20" s="50">
        <v>45777</v>
      </c>
      <c r="H20" s="51">
        <v>300</v>
      </c>
      <c r="I20" s="51" t="s">
        <v>108</v>
      </c>
      <c r="J20" s="51" t="s">
        <v>72</v>
      </c>
      <c r="K20" s="51" t="s">
        <v>22</v>
      </c>
      <c r="L20" s="52" t="s">
        <v>109</v>
      </c>
      <c r="M20" s="10"/>
      <c r="N20" s="53" t="s">
        <v>33</v>
      </c>
    </row>
    <row r="21" spans="1:14" ht="120" x14ac:dyDescent="0.25">
      <c r="A21" s="54" t="s">
        <v>110</v>
      </c>
      <c r="B21" s="55" t="str">
        <f>VLOOKUP(Tabulka1[[#This Row],[Oblast]],'[1]dotační specialisté'!A:B,2,0)</f>
        <v>Filip Hlaváček (filip.hlavacek@praha.eu; tel.: +420 236 00 3919);
Martina Sommerová (martina.sommerova@praha.eu; tel.: +420 236 00 3904);
Ota Pačes (ota.paces@praha.eu; tel.: +420 236 00 3318)</v>
      </c>
      <c r="C21" s="56">
        <v>10</v>
      </c>
      <c r="D21" s="57" t="s">
        <v>111</v>
      </c>
      <c r="E21" s="49" t="s">
        <v>107</v>
      </c>
      <c r="F21" s="50">
        <v>45601</v>
      </c>
      <c r="G21" s="50">
        <v>45777</v>
      </c>
      <c r="H21" s="51">
        <v>200</v>
      </c>
      <c r="I21" s="13" t="s">
        <v>108</v>
      </c>
      <c r="J21" s="13" t="s">
        <v>72</v>
      </c>
      <c r="K21" s="13" t="s">
        <v>22</v>
      </c>
      <c r="L21" s="28" t="s">
        <v>109</v>
      </c>
      <c r="M21" s="10"/>
      <c r="N21" s="53" t="s">
        <v>33</v>
      </c>
    </row>
    <row r="22" spans="1:14" ht="75" x14ac:dyDescent="0.25">
      <c r="A22" s="54" t="s">
        <v>112</v>
      </c>
      <c r="B22" s="55" t="str">
        <f>VLOOKUP(Tabulka1[[#This Row],[Oblast]],'[1]dotační specialisté'!A:B,2,0)</f>
        <v>Filip Hlaváček (filip.hlavacek@praha.eu; tel.: +420 236 00 3919);
Martina Sommerová (martina.sommerova@praha.eu; tel.: +420 236 00 3904);
Ota Pačes (ota.paces@praha.eu; tel.: +420 236 00 3318)</v>
      </c>
      <c r="C22" s="56">
        <v>11</v>
      </c>
      <c r="D22" s="57" t="s">
        <v>113</v>
      </c>
      <c r="E22" s="49" t="s">
        <v>114</v>
      </c>
      <c r="F22" s="50">
        <v>45601</v>
      </c>
      <c r="G22" s="50">
        <v>45777</v>
      </c>
      <c r="H22" s="51">
        <v>100</v>
      </c>
      <c r="I22" s="51" t="s">
        <v>108</v>
      </c>
      <c r="J22" s="51" t="s">
        <v>72</v>
      </c>
      <c r="K22" s="51" t="s">
        <v>22</v>
      </c>
      <c r="L22" s="52" t="s">
        <v>109</v>
      </c>
      <c r="M22" s="49"/>
      <c r="N22" s="53" t="s">
        <v>33</v>
      </c>
    </row>
    <row r="23" spans="1:14" ht="60" x14ac:dyDescent="0.25">
      <c r="A23" s="54" t="s">
        <v>115</v>
      </c>
      <c r="B23" s="55" t="str">
        <f>VLOOKUP(Tabulka1[[#This Row],[Oblast]],'[1]dotační specialisté'!A:B,2,0)</f>
        <v>Marie Kučerová (marie.kucerova@praha.eu; mob.: +420 778 700 365);
Michal Vokurka (michal.vokurka@praha.eu; mob.: +420 776 404 965)</v>
      </c>
      <c r="C23" s="58" t="s">
        <v>116</v>
      </c>
      <c r="D23" s="129" t="s">
        <v>117</v>
      </c>
      <c r="E23" s="49" t="s">
        <v>118</v>
      </c>
      <c r="F23" s="50">
        <v>45617</v>
      </c>
      <c r="G23" s="50">
        <v>45777</v>
      </c>
      <c r="H23" s="51">
        <v>1300</v>
      </c>
      <c r="I23" s="55" t="s">
        <v>119</v>
      </c>
      <c r="J23" s="55" t="s">
        <v>120</v>
      </c>
      <c r="K23" s="51" t="s">
        <v>22</v>
      </c>
      <c r="L23" s="49"/>
      <c r="M23" s="66" t="s">
        <v>121</v>
      </c>
      <c r="N23" s="53" t="s">
        <v>122</v>
      </c>
    </row>
    <row r="24" spans="1:14" ht="120" x14ac:dyDescent="0.25">
      <c r="A24" s="59" t="s">
        <v>123</v>
      </c>
      <c r="B24" s="55" t="str">
        <f>VLOOKUP(Tabulka1[[#This Row],[Oblast]],'[1]dotační specialisté'!A:B,2,0)</f>
        <v>Marie Kučerová (marie.kucerova@praha.eu; mob.: +420 778 700 365);
Michal Vokurka (michal.vokurka@praha.eu; mob.: +420 776 404 965)</v>
      </c>
      <c r="C24" s="60">
        <v>45658</v>
      </c>
      <c r="D24" s="57" t="s">
        <v>124</v>
      </c>
      <c r="E24" s="61" t="s">
        <v>125</v>
      </c>
      <c r="F24" s="62">
        <v>45698</v>
      </c>
      <c r="G24" s="62">
        <v>45777</v>
      </c>
      <c r="H24" s="49">
        <v>6</v>
      </c>
      <c r="I24" s="49" t="s">
        <v>31</v>
      </c>
      <c r="J24" s="49" t="s">
        <v>32</v>
      </c>
      <c r="K24" s="49" t="s">
        <v>22</v>
      </c>
      <c r="L24" s="49" t="s">
        <v>126</v>
      </c>
      <c r="M24" s="49"/>
      <c r="N24" s="63" t="s">
        <v>122</v>
      </c>
    </row>
    <row r="25" spans="1:14" ht="75" x14ac:dyDescent="0.25">
      <c r="A25" s="64" t="s">
        <v>127</v>
      </c>
      <c r="B25" s="55" t="str">
        <f>VLOOKUP(Tabulka1[[#This Row],[Oblast]],'[1]dotační specialisté'!A:B,2,0)</f>
        <v>Filip Hlaváček (filip.hlavacek@praha.eu; tel.: +420 236 00 3919);
Martina Sommerová (martina.sommerova@praha.eu; tel.: +420 236 00 3904);
Ota Pačes (ota.paces@praha.eu; tel.: +420 236 00 3318)</v>
      </c>
      <c r="C25" s="65" t="s">
        <v>128</v>
      </c>
      <c r="D25" s="72" t="s">
        <v>129</v>
      </c>
      <c r="E25" s="66" t="s">
        <v>130</v>
      </c>
      <c r="F25" s="67" t="s">
        <v>131</v>
      </c>
      <c r="G25" s="68">
        <v>45782</v>
      </c>
      <c r="H25" s="67">
        <v>30</v>
      </c>
      <c r="I25" s="55" t="s">
        <v>31</v>
      </c>
      <c r="J25" s="67" t="s">
        <v>32</v>
      </c>
      <c r="K25" s="67" t="s">
        <v>22</v>
      </c>
      <c r="L25" s="55" t="s">
        <v>39</v>
      </c>
      <c r="M25" s="7"/>
      <c r="N25" s="69" t="s">
        <v>33</v>
      </c>
    </row>
    <row r="26" spans="1:14" ht="90" x14ac:dyDescent="0.25">
      <c r="A26" s="59" t="s">
        <v>346</v>
      </c>
      <c r="B26" s="55" t="str">
        <f>VLOOKUP(Tabulka1[[#This Row],[Oblast]],'[1]dotační specialisté'!A:B,2,0)</f>
        <v>Karolina Špačková (karolina.spackova@praha.eu; mob.: +420 778 489 827);
Michal Vokurka (michal.vokurka@praha.eu; mob.: +420 776 404 965);
Marie Kučerová (marie.kucerova@praha.eu; mob.: +420 778 700 365)</v>
      </c>
      <c r="C26" s="117" t="s">
        <v>335</v>
      </c>
      <c r="D26" s="57" t="s">
        <v>347</v>
      </c>
      <c r="E26" s="49" t="s">
        <v>348</v>
      </c>
      <c r="F26" s="51" t="s">
        <v>302</v>
      </c>
      <c r="G26" s="50">
        <v>45796</v>
      </c>
      <c r="H26" s="51" t="s">
        <v>342</v>
      </c>
      <c r="I26" s="51" t="s">
        <v>43</v>
      </c>
      <c r="J26" s="51" t="s">
        <v>80</v>
      </c>
      <c r="K26" s="51" t="s">
        <v>22</v>
      </c>
      <c r="L26" s="49"/>
      <c r="M26" s="49"/>
      <c r="N26" s="53" t="s">
        <v>25</v>
      </c>
    </row>
    <row r="27" spans="1:14" ht="75" x14ac:dyDescent="0.25">
      <c r="A27" s="70" t="s">
        <v>132</v>
      </c>
      <c r="B27" s="66" t="str">
        <f>VLOOKUP(Tabulka1[[#This Row],[Oblast]],'[1]dotační specialisté'!A:B,2,0)</f>
        <v>Karolina Špačková (karolina.spackova@praha.eu; mob.: +420 778 489 827);
Michal Vokurka (michal.vokurka@praha.eu; mob.: +420 776 404 965);
Marie Kučerová (marie.kucerova@praha.eu; mob.: +420 778 700 365)</v>
      </c>
      <c r="C27" s="71" t="s">
        <v>133</v>
      </c>
      <c r="D27" s="72" t="s">
        <v>134</v>
      </c>
      <c r="E27" s="66" t="s">
        <v>135</v>
      </c>
      <c r="F27" s="73" t="s">
        <v>136</v>
      </c>
      <c r="G27" s="74">
        <v>45807</v>
      </c>
      <c r="H27" s="73">
        <v>474.1</v>
      </c>
      <c r="I27" s="66" t="s">
        <v>20</v>
      </c>
      <c r="J27" s="73" t="s">
        <v>21</v>
      </c>
      <c r="K27" s="73" t="s">
        <v>22</v>
      </c>
      <c r="L27" s="66" t="s">
        <v>137</v>
      </c>
      <c r="M27" s="55" t="s">
        <v>138</v>
      </c>
      <c r="N27" s="69" t="s">
        <v>25</v>
      </c>
    </row>
    <row r="28" spans="1:14" ht="105" x14ac:dyDescent="0.25">
      <c r="A28" s="75" t="s">
        <v>139</v>
      </c>
      <c r="B28" s="76" t="str">
        <f>VLOOKUP(Tabulka1[[#This Row],[Oblast]],'[1]dotační specialisté'!A:B,2,0)</f>
        <v>Filip Hlaváček (filip.hlavacek@praha.eu; tel.: +420 236 00 3919);
Martina Sommerová (martina.sommerova@praha.eu; tel.: +420 236 00 3904);
Ota Pačes (ota.paces@praha.eu; tel.: +420 236 00 3318)</v>
      </c>
      <c r="C28" s="77">
        <v>68</v>
      </c>
      <c r="D28" s="78" t="s">
        <v>140</v>
      </c>
      <c r="E28" s="79" t="s">
        <v>141</v>
      </c>
      <c r="F28" s="80">
        <v>45616</v>
      </c>
      <c r="G28" s="80">
        <v>45807</v>
      </c>
      <c r="H28" s="134">
        <v>400</v>
      </c>
      <c r="I28" s="135" t="s">
        <v>31</v>
      </c>
      <c r="J28" s="82" t="s">
        <v>72</v>
      </c>
      <c r="K28" s="81" t="s">
        <v>22</v>
      </c>
      <c r="L28" s="79"/>
      <c r="M28" s="76" t="s">
        <v>142</v>
      </c>
      <c r="N28" s="83" t="s">
        <v>33</v>
      </c>
    </row>
    <row r="29" spans="1:14" ht="120" x14ac:dyDescent="0.25">
      <c r="A29" s="84" t="s">
        <v>143</v>
      </c>
      <c r="B29" s="55" t="str">
        <f>VLOOKUP(Tabulka1[[#This Row],[Oblast]],'[1]dotační specialisté'!A:B,2,0)</f>
        <v>Filip Hlaváček (filip.hlavacek@praha.eu; tel.: +420 236 00 3919);
Martina Sommerová (martina.sommerova@praha.eu; tel.: +420 236 00 3904);</v>
      </c>
      <c r="C29" s="85" t="s">
        <v>144</v>
      </c>
      <c r="D29" s="57" t="s">
        <v>145</v>
      </c>
      <c r="E29" s="49" t="s">
        <v>146</v>
      </c>
      <c r="F29" s="50">
        <v>45705</v>
      </c>
      <c r="G29" s="50">
        <v>45807</v>
      </c>
      <c r="H29" s="51">
        <v>150</v>
      </c>
      <c r="I29" s="51" t="s">
        <v>147</v>
      </c>
      <c r="J29" s="51" t="s">
        <v>21</v>
      </c>
      <c r="K29" s="51" t="s">
        <v>22</v>
      </c>
      <c r="L29" s="49"/>
      <c r="M29" s="49"/>
      <c r="N29" s="53" t="s">
        <v>148</v>
      </c>
    </row>
    <row r="30" spans="1:14" ht="60" x14ac:dyDescent="0.25">
      <c r="A30" s="84" t="s">
        <v>319</v>
      </c>
      <c r="B30" s="55" t="str">
        <f>VLOOKUP(Tabulka1[[#This Row],[Oblast]],'[1]dotační specialisté'!A:B,2,0)</f>
        <v>Ota Pačes (ota.paces@praha.eu; tel.: +420 236 00 3318)
Filip Hlaváček (filip.hlavacek@praha.eu; tel.: +420 236 00 3919)</v>
      </c>
      <c r="C30" s="42">
        <v>26</v>
      </c>
      <c r="D30" s="57" t="s">
        <v>320</v>
      </c>
      <c r="E30" s="49" t="s">
        <v>321</v>
      </c>
      <c r="F30" s="50">
        <v>45702</v>
      </c>
      <c r="G30" s="50">
        <v>45807</v>
      </c>
      <c r="H30" s="51">
        <v>400</v>
      </c>
      <c r="I30" s="13" t="s">
        <v>53</v>
      </c>
      <c r="J30" s="13" t="s">
        <v>54</v>
      </c>
      <c r="K30" s="51" t="s">
        <v>22</v>
      </c>
      <c r="L30" s="49" t="s">
        <v>322</v>
      </c>
      <c r="M30" s="49"/>
      <c r="N30" s="53" t="s">
        <v>55</v>
      </c>
    </row>
    <row r="31" spans="1:14" ht="75" x14ac:dyDescent="0.25">
      <c r="A31" s="84" t="s">
        <v>323</v>
      </c>
      <c r="B31" s="55" t="str">
        <f>VLOOKUP(Tabulka1[[#This Row],[Oblast]],'[1]dotační specialisté'!A:B,2,0)</f>
        <v>Ota Pačes (ota.paces@praha.eu; tel.: +420 236 00 3318)
Filip Hlaváček (filip.hlavacek@praha.eu; tel.: +420 236 00 3919)</v>
      </c>
      <c r="C31" s="117">
        <v>27</v>
      </c>
      <c r="D31" s="57" t="s">
        <v>324</v>
      </c>
      <c r="E31" s="49" t="s">
        <v>321</v>
      </c>
      <c r="F31" s="50">
        <v>45702</v>
      </c>
      <c r="G31" s="50">
        <v>45807</v>
      </c>
      <c r="H31" s="51">
        <v>70</v>
      </c>
      <c r="I31" s="51" t="s">
        <v>53</v>
      </c>
      <c r="J31" s="51" t="s">
        <v>54</v>
      </c>
      <c r="K31" s="51" t="s">
        <v>22</v>
      </c>
      <c r="L31" s="49" t="s">
        <v>325</v>
      </c>
      <c r="M31" s="49"/>
      <c r="N31" s="53" t="s">
        <v>55</v>
      </c>
    </row>
    <row r="32" spans="1:14" ht="270" x14ac:dyDescent="0.25">
      <c r="A32" s="59" t="s">
        <v>339</v>
      </c>
      <c r="B32" s="55" t="str">
        <f>VLOOKUP(Tabulka1[[#This Row],[Oblast]],'[1]dotační specialisté'!A:B,2,0)</f>
        <v>Michal Vokurka (michal.vokurka@praha.eu; mob.: +420 776 404 965);
Marie Kučerová (marie.kucerova@praha.eu; mob.: +420 778 700 365)</v>
      </c>
      <c r="C32" s="117" t="s">
        <v>335</v>
      </c>
      <c r="D32" s="57" t="s">
        <v>340</v>
      </c>
      <c r="E32" s="49" t="s">
        <v>341</v>
      </c>
      <c r="F32" s="50">
        <v>45748</v>
      </c>
      <c r="G32" s="50">
        <v>45824</v>
      </c>
      <c r="H32" s="51" t="s">
        <v>342</v>
      </c>
      <c r="I32" s="13" t="s">
        <v>343</v>
      </c>
      <c r="J32" s="13" t="s">
        <v>80</v>
      </c>
      <c r="K32" s="13" t="s">
        <v>22</v>
      </c>
      <c r="L32" s="49" t="s">
        <v>344</v>
      </c>
      <c r="M32" s="49"/>
      <c r="N32" s="53" t="s">
        <v>345</v>
      </c>
    </row>
    <row r="33" spans="1:14" ht="60" x14ac:dyDescent="0.25">
      <c r="A33" s="70" t="s">
        <v>149</v>
      </c>
      <c r="B33" s="66" t="str">
        <f>VLOOKUP(Tabulka1[[#This Row],[Oblast]],'[1]dotační specialisté'!A:B,2,0)</f>
        <v>Ota Pačes (ota.paces@praha.eu; tel.: +420 236 00 3318)
Filip Hlaváček (filip.hlavacek@praha.eu; tel.: +420 236 00 3919)</v>
      </c>
      <c r="C33" s="71">
        <v>110</v>
      </c>
      <c r="D33" s="72" t="s">
        <v>150</v>
      </c>
      <c r="E33" s="55" t="s">
        <v>151</v>
      </c>
      <c r="F33" s="67" t="s">
        <v>152</v>
      </c>
      <c r="G33" s="86">
        <v>45835</v>
      </c>
      <c r="H33" s="67">
        <v>245</v>
      </c>
      <c r="I33" s="7" t="s">
        <v>153</v>
      </c>
      <c r="J33" s="21" t="s">
        <v>154</v>
      </c>
      <c r="K33" s="14" t="s">
        <v>44</v>
      </c>
      <c r="L33" s="87" t="s">
        <v>155</v>
      </c>
      <c r="M33" s="55" t="s">
        <v>94</v>
      </c>
      <c r="N33" s="88" t="s">
        <v>55</v>
      </c>
    </row>
    <row r="34" spans="1:14" ht="75" x14ac:dyDescent="0.25">
      <c r="A34" s="89" t="s">
        <v>156</v>
      </c>
      <c r="B34" s="90" t="str">
        <f>VLOOKUP(Tabulka1[[#This Row],[Oblast]],'[1]dotační specialisté'!A:B,2,0)</f>
        <v>Filip Hlaváček (filip.hlavacek@praha.eu; tel.: +420 236 00 3919);
Martina Sommerová (martina.sommerova@praha.eu; tel.: +420 236 00 3904);</v>
      </c>
      <c r="C34" s="71" t="s">
        <v>157</v>
      </c>
      <c r="D34" s="91" t="s">
        <v>158</v>
      </c>
      <c r="E34" s="90" t="s">
        <v>159</v>
      </c>
      <c r="F34" s="92" t="s">
        <v>160</v>
      </c>
      <c r="G34" s="93">
        <v>45838</v>
      </c>
      <c r="H34" s="92">
        <v>145</v>
      </c>
      <c r="I34" s="90" t="s">
        <v>147</v>
      </c>
      <c r="J34" s="92" t="s">
        <v>21</v>
      </c>
      <c r="K34" s="92" t="s">
        <v>22</v>
      </c>
      <c r="L34" s="90" t="s">
        <v>161</v>
      </c>
      <c r="M34" s="90"/>
      <c r="N34" s="94" t="s">
        <v>148</v>
      </c>
    </row>
    <row r="35" spans="1:14" ht="135" x14ac:dyDescent="0.25">
      <c r="A35" s="95" t="s">
        <v>162</v>
      </c>
      <c r="B35" s="76" t="str">
        <f>VLOOKUP(Tabulka1[[#This Row],[Oblast]],'[1]dotační specialisté'!A:B,2,0)</f>
        <v>Marie Kučerová (marie.kucerova@praha.eu; mob.: +420 778 700 365);
Michal Vokurka (michal.vokurka@praha.eu; mob.: +420 776 404 965)</v>
      </c>
      <c r="C35" s="71" t="s">
        <v>163</v>
      </c>
      <c r="D35" s="96" t="s">
        <v>164</v>
      </c>
      <c r="E35" s="76" t="s">
        <v>37</v>
      </c>
      <c r="F35" s="97" t="s">
        <v>165</v>
      </c>
      <c r="G35" s="98">
        <v>45838</v>
      </c>
      <c r="H35" s="97">
        <v>2300</v>
      </c>
      <c r="I35" s="76" t="s">
        <v>119</v>
      </c>
      <c r="J35" s="97" t="s">
        <v>120</v>
      </c>
      <c r="K35" s="97" t="s">
        <v>22</v>
      </c>
      <c r="L35" s="76" t="s">
        <v>166</v>
      </c>
      <c r="M35" s="76" t="s">
        <v>167</v>
      </c>
      <c r="N35" s="99" t="s">
        <v>122</v>
      </c>
    </row>
    <row r="36" spans="1:14" ht="75" x14ac:dyDescent="0.25">
      <c r="A36" s="70" t="s">
        <v>168</v>
      </c>
      <c r="B36" s="66" t="str">
        <f>VLOOKUP(Tabulka1[[#This Row],[Oblast]],'[1]dotační specialisté'!A:B,2,0)</f>
        <v>Karolina Špačková (karolina.spackova@praha.eu; mob.: +420 778 489 827);
Michal Vokurka (michal.vokurka@praha.eu; mob.: +420 776 404 965);
Marie Kučerová (marie.kucerova@praha.eu; mob.: +420 778 700 365)</v>
      </c>
      <c r="C36" s="71" t="s">
        <v>169</v>
      </c>
      <c r="D36" s="72" t="s">
        <v>170</v>
      </c>
      <c r="E36" s="66" t="s">
        <v>135</v>
      </c>
      <c r="F36" s="73" t="s">
        <v>171</v>
      </c>
      <c r="G36" s="74">
        <v>45838</v>
      </c>
      <c r="H36" s="73">
        <v>474.1</v>
      </c>
      <c r="I36" s="66" t="s">
        <v>20</v>
      </c>
      <c r="J36" s="73" t="s">
        <v>21</v>
      </c>
      <c r="K36" s="73" t="s">
        <v>22</v>
      </c>
      <c r="L36" s="66" t="s">
        <v>39</v>
      </c>
      <c r="M36" s="66" t="s">
        <v>172</v>
      </c>
      <c r="N36" s="69" t="s">
        <v>25</v>
      </c>
    </row>
    <row r="37" spans="1:14" s="104" customFormat="1" ht="60" x14ac:dyDescent="0.25">
      <c r="A37" s="100" t="s">
        <v>173</v>
      </c>
      <c r="B37" s="55" t="str">
        <f>VLOOKUP(Tabulka1[[#This Row],[Oblast]],'[1]dotační specialisté'!A:B,2,0)</f>
        <v>Filip Hlaváček (filip.hlavacek@praha.eu; tel.: +420 236 00 3919);
Martina Sommerová (martina.sommerova@praha.eu; tel.: +420 236 00 3904);
Ota Pačes (ota.paces@praha.eu; tel.: +420 236 00 3318)</v>
      </c>
      <c r="C37" s="56">
        <v>80</v>
      </c>
      <c r="D37" s="57" t="s">
        <v>174</v>
      </c>
      <c r="E37" s="49" t="s">
        <v>175</v>
      </c>
      <c r="F37" s="50">
        <v>45644</v>
      </c>
      <c r="G37" s="50">
        <v>45838</v>
      </c>
      <c r="H37" s="51">
        <v>80</v>
      </c>
      <c r="I37" s="51" t="s">
        <v>31</v>
      </c>
      <c r="J37" s="51" t="s">
        <v>72</v>
      </c>
      <c r="K37" s="51" t="s">
        <v>22</v>
      </c>
      <c r="L37" s="49"/>
      <c r="M37" s="55" t="s">
        <v>176</v>
      </c>
      <c r="N37" s="53" t="s">
        <v>33</v>
      </c>
    </row>
    <row r="38" spans="1:14" ht="225" x14ac:dyDescent="0.25">
      <c r="A38" s="54" t="s">
        <v>177</v>
      </c>
      <c r="B38" s="55" t="str">
        <f>VLOOKUP(Tabulka1[[#This Row],[Oblast]],'[1]dotační specialisté'!A:B,2,0)</f>
        <v>Karolina Špačková (karolina.spackova@praha.eu; mob.: +420 778 489 827);
Michal Vokurka (michal.vokurka@praha.eu; mob.: +420 776 404 965);
Marie Kučerová (marie.kucerova@praha.eu; mob.: +420 778 700 365)</v>
      </c>
      <c r="C38" s="77" t="s">
        <v>178</v>
      </c>
      <c r="D38" s="101" t="s">
        <v>179</v>
      </c>
      <c r="E38" s="55" t="s">
        <v>93</v>
      </c>
      <c r="F38" s="50">
        <v>45644</v>
      </c>
      <c r="G38" s="50">
        <v>45838</v>
      </c>
      <c r="H38" s="51">
        <v>600</v>
      </c>
      <c r="I38" s="51" t="s">
        <v>20</v>
      </c>
      <c r="J38" s="51" t="s">
        <v>60</v>
      </c>
      <c r="K38" s="51" t="s">
        <v>22</v>
      </c>
      <c r="L38" s="49"/>
      <c r="M38" s="66" t="s">
        <v>180</v>
      </c>
      <c r="N38" s="53" t="s">
        <v>25</v>
      </c>
    </row>
    <row r="39" spans="1:14" ht="60" x14ac:dyDescent="0.25">
      <c r="A39" s="102" t="s">
        <v>181</v>
      </c>
      <c r="B39" s="55" t="str">
        <f>VLOOKUP(Tabulka1[[#This Row],[Oblast]],'[1]dotační specialisté'!A:B,2,0)</f>
        <v>Filip Hlaváček (filip.hlavacek@praha.eu; tel.: +420 236 00 3919);
Martina Sommerová (martina.sommerova@praha.eu; tel.: +420 236 00 3904);
Ota Pačes (ota.paces@praha.eu; tel.: +420 236 00 3318)</v>
      </c>
      <c r="C39" s="56" t="s">
        <v>182</v>
      </c>
      <c r="D39" s="57" t="s">
        <v>183</v>
      </c>
      <c r="E39" s="49" t="s">
        <v>184</v>
      </c>
      <c r="F39" s="50">
        <v>45672</v>
      </c>
      <c r="G39" s="50">
        <v>45838</v>
      </c>
      <c r="H39" s="51">
        <v>60</v>
      </c>
      <c r="I39" s="51" t="s">
        <v>31</v>
      </c>
      <c r="J39" s="51" t="s">
        <v>72</v>
      </c>
      <c r="K39" s="51" t="s">
        <v>22</v>
      </c>
      <c r="L39" s="49"/>
      <c r="M39" s="49" t="s">
        <v>185</v>
      </c>
      <c r="N39" s="53" t="s">
        <v>33</v>
      </c>
    </row>
    <row r="40" spans="1:14" ht="90" x14ac:dyDescent="0.25">
      <c r="A40" s="84" t="s">
        <v>330</v>
      </c>
      <c r="B40" s="55" t="str">
        <f>VLOOKUP(Tabulka1[[#This Row],[Oblast]],'[1]dotační specialisté'!A:B,2,0)</f>
        <v>Filip Hlaváček (filip.hlavacek@praha.eu; tel.: +420 236 00 3919);
Martina Sommerová (martina.sommerova@praha.eu; tel.: +420 236 00 3904);
Ota Pačes (ota.paces@praha.eu; tel.: +420 236 00 3318)</v>
      </c>
      <c r="C40" s="118">
        <v>45292</v>
      </c>
      <c r="D40" s="57" t="s">
        <v>331</v>
      </c>
      <c r="E40" s="130" t="s">
        <v>332</v>
      </c>
      <c r="F40" s="50">
        <v>45677</v>
      </c>
      <c r="G40" s="50">
        <v>45838</v>
      </c>
      <c r="H40" s="51">
        <v>3000</v>
      </c>
      <c r="I40" s="51" t="s">
        <v>333</v>
      </c>
      <c r="J40" s="51" t="s">
        <v>85</v>
      </c>
      <c r="K40" s="51" t="s">
        <v>22</v>
      </c>
      <c r="L40" s="49"/>
      <c r="M40" s="49"/>
      <c r="N40" s="53" t="s">
        <v>33</v>
      </c>
    </row>
    <row r="41" spans="1:14" ht="165" x14ac:dyDescent="0.25">
      <c r="A41" s="54" t="s">
        <v>186</v>
      </c>
      <c r="B41" s="55" t="str">
        <f>VLOOKUP(Tabulka1[[#This Row],[Oblast]],'[1]dotační specialisté'!A:B,2,0)</f>
        <v>Marie Kučerová (marie.kucerova@praha.eu; mob.: +420 778 700 365);
Michal Vokurka (michal.vokurka@praha.eu; mob.: +420 776 404 965)</v>
      </c>
      <c r="C41" s="77" t="s">
        <v>187</v>
      </c>
      <c r="D41" s="101" t="s">
        <v>188</v>
      </c>
      <c r="E41" s="55" t="s">
        <v>189</v>
      </c>
      <c r="F41" s="50">
        <v>45642</v>
      </c>
      <c r="G41" s="50">
        <v>45894</v>
      </c>
      <c r="H41" s="51">
        <v>400</v>
      </c>
      <c r="I41" s="51" t="s">
        <v>119</v>
      </c>
      <c r="J41" s="51" t="s">
        <v>120</v>
      </c>
      <c r="K41" s="51" t="s">
        <v>22</v>
      </c>
      <c r="L41" s="49" t="s">
        <v>190</v>
      </c>
      <c r="M41" s="55" t="s">
        <v>94</v>
      </c>
      <c r="N41" s="53" t="s">
        <v>122</v>
      </c>
    </row>
    <row r="42" spans="1:14" ht="60" x14ac:dyDescent="0.25">
      <c r="A42" s="54" t="s">
        <v>191</v>
      </c>
      <c r="B42" s="55" t="str">
        <f>VLOOKUP(Tabulka1[[#This Row],[Oblast]],'[1]dotační specialisté'!A:B,2,0)</f>
        <v>Milan Věrtelář (milan.vertelar@praha.eu; tel.: +420 236 00 3905);
Martin Škréta (martin.skreta@praha.eu; tel.: +420 236 00 2537);
Michal Vokurka (michal.vokurka@praha.eu; mob.: +420 776 404 965)</v>
      </c>
      <c r="C42" s="71">
        <v>10</v>
      </c>
      <c r="D42" s="72" t="s">
        <v>192</v>
      </c>
      <c r="E42" s="55" t="s">
        <v>135</v>
      </c>
      <c r="F42" s="67" t="s">
        <v>193</v>
      </c>
      <c r="G42" s="68">
        <v>45900</v>
      </c>
      <c r="H42" s="67">
        <v>245</v>
      </c>
      <c r="I42" s="55" t="s">
        <v>153</v>
      </c>
      <c r="J42" s="67" t="s">
        <v>154</v>
      </c>
      <c r="K42" s="67" t="s">
        <v>44</v>
      </c>
      <c r="L42" s="55" t="s">
        <v>194</v>
      </c>
      <c r="M42" s="55" t="s">
        <v>195</v>
      </c>
      <c r="N42" s="88" t="s">
        <v>45</v>
      </c>
    </row>
    <row r="43" spans="1:14" ht="105" x14ac:dyDescent="0.25">
      <c r="A43" s="126" t="s">
        <v>349</v>
      </c>
      <c r="B43" s="7" t="str">
        <f>VLOOKUP(Tabulka1[[#This Row],[Oblast]],'[1]dotační specialisté'!A:B,2,0)</f>
        <v>Michal Vokurka (michal.vokurka@praha.eu; mob.: +420 776 404 965);
Marie Kučerová (marie.kucerova@praha.eu; mob.: +420 778 700 365)</v>
      </c>
      <c r="C43" s="128" t="s">
        <v>335</v>
      </c>
      <c r="D43" s="9" t="s">
        <v>350</v>
      </c>
      <c r="E43" s="10" t="s">
        <v>351</v>
      </c>
      <c r="F43" s="107">
        <v>45626</v>
      </c>
      <c r="G43" s="62">
        <v>45900</v>
      </c>
      <c r="H43" s="10" t="s">
        <v>352</v>
      </c>
      <c r="I43" s="49" t="s">
        <v>343</v>
      </c>
      <c r="J43" s="10" t="s">
        <v>80</v>
      </c>
      <c r="K43" s="10" t="s">
        <v>22</v>
      </c>
      <c r="L43" s="10"/>
      <c r="M43" s="10"/>
      <c r="N43" s="108" t="s">
        <v>345</v>
      </c>
    </row>
    <row r="44" spans="1:14" ht="120" x14ac:dyDescent="0.25">
      <c r="A44" s="103" t="s">
        <v>196</v>
      </c>
      <c r="B44" s="55" t="str">
        <f>VLOOKUP(Tabulka1[[#This Row],[Oblast]],'[1]dotační specialisté'!A:B,2,0)</f>
        <v>Marie Kučerová (marie.kucerova@praha.eu; mob.: +420 778 700 365);
Michal Vokurka (michal.vokurka@praha.eu; mob.: +420 776 404 965)</v>
      </c>
      <c r="C44" s="127" t="s">
        <v>197</v>
      </c>
      <c r="D44" s="72" t="s">
        <v>198</v>
      </c>
      <c r="E44" s="131" t="s">
        <v>199</v>
      </c>
      <c r="F44" s="67" t="s">
        <v>200</v>
      </c>
      <c r="G44" s="68">
        <v>45930</v>
      </c>
      <c r="H44" s="67">
        <v>4500</v>
      </c>
      <c r="I44" s="55" t="s">
        <v>119</v>
      </c>
      <c r="J44" s="67" t="s">
        <v>120</v>
      </c>
      <c r="K44" s="51" t="s">
        <v>22</v>
      </c>
      <c r="L44" s="49"/>
      <c r="M44" s="10" t="s">
        <v>201</v>
      </c>
      <c r="N44" s="69" t="s">
        <v>122</v>
      </c>
    </row>
    <row r="45" spans="1:14" ht="90" x14ac:dyDescent="0.25">
      <c r="A45" s="30" t="s">
        <v>202</v>
      </c>
      <c r="B45" s="14" t="str">
        <f>VLOOKUP(Tabulka1[[#This Row],[Oblast]],'[1]dotační specialisté'!A:B,2,0)</f>
        <v>Filip Hlaváček (filip.hlavacek@praha.eu; tel.: +420 236 00 3919);
Martina Sommerová (martina.sommerova@praha.eu; tel.: +420 236 00 3904);
Ota Pačes (ota.paces@praha.eu; tel.: +420 236 00 3318)</v>
      </c>
      <c r="C45" s="71">
        <v>2</v>
      </c>
      <c r="D45" s="72" t="s">
        <v>203</v>
      </c>
      <c r="E45" s="14" t="s">
        <v>37</v>
      </c>
      <c r="F45" s="21" t="s">
        <v>204</v>
      </c>
      <c r="G45" s="133">
        <v>45930</v>
      </c>
      <c r="H45" s="21">
        <v>800</v>
      </c>
      <c r="I45" s="7" t="s">
        <v>153</v>
      </c>
      <c r="J45" s="21" t="s">
        <v>80</v>
      </c>
      <c r="K45" s="21" t="s">
        <v>39</v>
      </c>
      <c r="L45" s="7" t="s">
        <v>205</v>
      </c>
      <c r="M45" s="7" t="s">
        <v>206</v>
      </c>
      <c r="N45" s="23" t="s">
        <v>33</v>
      </c>
    </row>
    <row r="46" spans="1:14" ht="75" x14ac:dyDescent="0.25">
      <c r="A46" s="25" t="s">
        <v>207</v>
      </c>
      <c r="B46" s="7" t="str">
        <f>VLOOKUP(Tabulka1[[#This Row],[Oblast]],'[1]dotační specialisté'!A:B,2,0)</f>
        <v>Karolina Špačková (karolina.spackova@praha.eu; mob.: +420 778 489 827);
Michal Vokurka (michal.vokurka@praha.eu; mob.: +420 776 404 965);
Marie Kučerová (marie.kucerova@praha.eu; mob.: +420 778 700 365)</v>
      </c>
      <c r="C46" s="71">
        <v>93</v>
      </c>
      <c r="D46" s="72" t="s">
        <v>208</v>
      </c>
      <c r="E46" s="66" t="s">
        <v>209</v>
      </c>
      <c r="F46" s="15" t="s">
        <v>210</v>
      </c>
      <c r="G46" s="109">
        <v>45954</v>
      </c>
      <c r="H46" s="21">
        <v>292</v>
      </c>
      <c r="I46" s="14" t="s">
        <v>153</v>
      </c>
      <c r="J46" s="15" t="s">
        <v>154</v>
      </c>
      <c r="K46" s="21" t="s">
        <v>22</v>
      </c>
      <c r="L46" s="137" t="s">
        <v>211</v>
      </c>
      <c r="M46" s="7" t="s">
        <v>176</v>
      </c>
      <c r="N46" s="23" t="s">
        <v>212</v>
      </c>
    </row>
    <row r="47" spans="1:14" ht="60" x14ac:dyDescent="0.25">
      <c r="A47" s="102" t="s">
        <v>213</v>
      </c>
      <c r="B47" s="55" t="str">
        <f>VLOOKUP(Tabulka1[[#This Row],[Oblast]],'[1]dotační specialisté'!A:B,2,0)</f>
        <v>Filip Hlaváček (filip.hlavacek@praha.eu; tel.: +420 236 00 3919);
Martina Sommerová (martina.sommerova@praha.eu; tel.: +420 236 00 3904);
Ota Pačes (ota.paces@praha.eu; tel.: +420 236 00 3318)</v>
      </c>
      <c r="C47" s="56">
        <v>72</v>
      </c>
      <c r="D47" s="57" t="s">
        <v>214</v>
      </c>
      <c r="E47" s="49" t="s">
        <v>215</v>
      </c>
      <c r="F47" s="50">
        <v>45686</v>
      </c>
      <c r="G47" s="50">
        <v>45975</v>
      </c>
      <c r="H47" s="51">
        <v>500</v>
      </c>
      <c r="I47" s="51" t="s">
        <v>31</v>
      </c>
      <c r="J47" s="51" t="s">
        <v>72</v>
      </c>
      <c r="K47" s="51" t="s">
        <v>22</v>
      </c>
      <c r="L47" s="49"/>
      <c r="M47" s="55" t="s">
        <v>176</v>
      </c>
      <c r="N47" s="53" t="s">
        <v>33</v>
      </c>
    </row>
    <row r="48" spans="1:14" ht="60" x14ac:dyDescent="0.25">
      <c r="A48" s="54" t="s">
        <v>216</v>
      </c>
      <c r="B48" s="55" t="str">
        <f>VLOOKUP(Tabulka1[[#This Row],[Oblast]],'[1]dotační specialisté'!A:B,2,0)</f>
        <v>Milan Věrtelář (milan.vertelar@praha.eu; tel.: +420 236 00 3905);
Martin Škréta (martin.skreta@praha.eu; tel.: +420 236 00 2537);
Michal Vokurka (michal.vokurka@praha.eu; mob.: +420 776 404 965)</v>
      </c>
      <c r="C48" s="71">
        <v>80</v>
      </c>
      <c r="D48" s="72" t="s">
        <v>217</v>
      </c>
      <c r="E48" s="66" t="s">
        <v>37</v>
      </c>
      <c r="F48" s="73" t="s">
        <v>218</v>
      </c>
      <c r="G48" s="68">
        <v>45989</v>
      </c>
      <c r="H48" s="67">
        <v>883.5</v>
      </c>
      <c r="I48" s="55" t="s">
        <v>153</v>
      </c>
      <c r="J48" s="67" t="s">
        <v>154</v>
      </c>
      <c r="K48" s="66" t="s">
        <v>22</v>
      </c>
      <c r="L48" s="55" t="s">
        <v>219</v>
      </c>
      <c r="M48" s="55" t="s">
        <v>220</v>
      </c>
      <c r="N48" s="88" t="s">
        <v>45</v>
      </c>
    </row>
    <row r="49" spans="1:14" ht="60" x14ac:dyDescent="0.25">
      <c r="A49" s="106" t="s">
        <v>221</v>
      </c>
      <c r="B49" s="66" t="str">
        <f>VLOOKUP(Tabulka1[[#This Row],[Oblast]],'[1]dotační specialisté'!A:B,2,0)</f>
        <v>Marie Kučerová (marie.kucerova@praha.eu; mob.: +420 778 700 365);
Michal Vokurka (michal.vokurka@praha.eu; mob.: +420 776 404 965)</v>
      </c>
      <c r="C49" s="71" t="s">
        <v>222</v>
      </c>
      <c r="D49" s="72" t="s">
        <v>223</v>
      </c>
      <c r="E49" s="66" t="s">
        <v>199</v>
      </c>
      <c r="F49" s="73" t="s">
        <v>224</v>
      </c>
      <c r="G49" s="74">
        <v>45989</v>
      </c>
      <c r="H49" s="73">
        <v>2000</v>
      </c>
      <c r="I49" s="55" t="s">
        <v>119</v>
      </c>
      <c r="J49" s="67" t="s">
        <v>120</v>
      </c>
      <c r="K49" s="67" t="s">
        <v>22</v>
      </c>
      <c r="L49" s="49"/>
      <c r="M49" s="14" t="s">
        <v>225</v>
      </c>
      <c r="N49" s="53" t="s">
        <v>122</v>
      </c>
    </row>
    <row r="50" spans="1:14" ht="60" x14ac:dyDescent="0.25">
      <c r="A50" s="102" t="s">
        <v>226</v>
      </c>
      <c r="B50" s="55" t="str">
        <f>VLOOKUP(Tabulka1[[#This Row],[Oblast]],'[1]dotační specialisté'!A:B,2,0)</f>
        <v>Marie Kučerová (marie.kucerova@praha.eu; mob.: +420 778 700 365);
Martina Sommerová (martina.sommerova@praha.eu; tel.: +420 236 00 3904)</v>
      </c>
      <c r="C50" s="56" t="s">
        <v>227</v>
      </c>
      <c r="D50" s="57" t="s">
        <v>228</v>
      </c>
      <c r="E50" s="49" t="s">
        <v>18</v>
      </c>
      <c r="F50" s="50">
        <v>45630</v>
      </c>
      <c r="G50" s="50">
        <v>46022</v>
      </c>
      <c r="H50" s="51" t="s">
        <v>229</v>
      </c>
      <c r="I50" s="51" t="s">
        <v>230</v>
      </c>
      <c r="J50" s="51"/>
      <c r="K50" s="51" t="s">
        <v>22</v>
      </c>
      <c r="L50" s="49"/>
      <c r="M50" s="49"/>
      <c r="N50" s="53" t="s">
        <v>231</v>
      </c>
    </row>
    <row r="51" spans="1:14" ht="75" x14ac:dyDescent="0.25">
      <c r="A51" s="102" t="s">
        <v>232</v>
      </c>
      <c r="B51" s="55" t="str">
        <f>VLOOKUP(Tabulka1[[#This Row],[Oblast]],'[1]dotační specialisté'!A:B,2,0)</f>
        <v>Marie Kučerová (marie.kucerova@praha.eu; mob.: +420 778 700 365);
Martina Sommerová (martina.sommerova@praha.eu; tel.: +420 236 00 3904)</v>
      </c>
      <c r="C51" s="56" t="s">
        <v>233</v>
      </c>
      <c r="D51" s="57" t="s">
        <v>234</v>
      </c>
      <c r="E51" s="49" t="s">
        <v>18</v>
      </c>
      <c r="F51" s="50">
        <v>45630</v>
      </c>
      <c r="G51" s="50">
        <v>46022</v>
      </c>
      <c r="H51" s="51" t="s">
        <v>229</v>
      </c>
      <c r="I51" s="51" t="s">
        <v>230</v>
      </c>
      <c r="J51" s="51"/>
      <c r="K51" s="51" t="s">
        <v>22</v>
      </c>
      <c r="L51" s="49"/>
      <c r="M51" s="49"/>
      <c r="N51" s="53" t="s">
        <v>231</v>
      </c>
    </row>
    <row r="52" spans="1:14" ht="90" x14ac:dyDescent="0.25">
      <c r="A52" s="54" t="s">
        <v>235</v>
      </c>
      <c r="B52" s="55" t="str">
        <f>VLOOKUP(Tabulka1[[#This Row],[Oblast]],'[1]dotační specialisté'!A:B,2,0)</f>
        <v>Karolina Špačková (karolina.spackova@praha.eu; mob.: +420 778 489 827);
Michal Vokurka (michal.vokurka@praha.eu; mob.: +420 776 404 965);
Marie Kučerová (marie.kucerova@praha.eu; mob.: +420 778 700 365)</v>
      </c>
      <c r="C52" s="47">
        <v>105</v>
      </c>
      <c r="D52" s="101" t="s">
        <v>236</v>
      </c>
      <c r="E52" s="55" t="s">
        <v>237</v>
      </c>
      <c r="F52" s="50">
        <v>45678</v>
      </c>
      <c r="G52" s="50">
        <v>46043</v>
      </c>
      <c r="H52" s="51">
        <v>781.5</v>
      </c>
      <c r="I52" s="66" t="s">
        <v>153</v>
      </c>
      <c r="J52" s="73" t="s">
        <v>154</v>
      </c>
      <c r="K52" s="51" t="s">
        <v>22</v>
      </c>
      <c r="L52" s="49"/>
      <c r="M52" s="55" t="s">
        <v>238</v>
      </c>
      <c r="N52" s="53" t="s">
        <v>212</v>
      </c>
    </row>
    <row r="53" spans="1:14" ht="135" x14ac:dyDescent="0.25">
      <c r="A53" s="125" t="s">
        <v>239</v>
      </c>
      <c r="B53" s="55" t="str">
        <f>VLOOKUP(Tabulka1[[#This Row],[Oblast]],'[1]dotační specialisté'!A:B,2,0)</f>
        <v>Filip Hlaváček (filip.hlavacek@praha.eu; tel.: +420 236 00 3919);
Martina Sommerová (martina.sommerova@praha.eu; tel.: +420 236 00 3904);
Ota Pačes (ota.paces@praha.eu; tel.: +420 236 00 3318)</v>
      </c>
      <c r="C53" s="77" t="s">
        <v>240</v>
      </c>
      <c r="D53" s="57" t="s">
        <v>241</v>
      </c>
      <c r="E53" s="49" t="s">
        <v>242</v>
      </c>
      <c r="F53" s="62">
        <v>45642</v>
      </c>
      <c r="G53" s="62">
        <v>46112</v>
      </c>
      <c r="H53" s="49">
        <v>100</v>
      </c>
      <c r="I53" s="49" t="s">
        <v>31</v>
      </c>
      <c r="J53" s="49" t="s">
        <v>32</v>
      </c>
      <c r="K53" s="49" t="s">
        <v>22</v>
      </c>
      <c r="L53" s="49" t="s">
        <v>243</v>
      </c>
      <c r="M53" s="49"/>
      <c r="N53" s="63" t="s">
        <v>33</v>
      </c>
    </row>
    <row r="54" spans="1:14" ht="60" x14ac:dyDescent="0.25">
      <c r="A54" s="70" t="s">
        <v>244</v>
      </c>
      <c r="B54" s="66" t="str">
        <f>VLOOKUP(Tabulka1[[#This Row],[Oblast]],'[1]dotační specialisté'!A:B,2,0)</f>
        <v>Marie Kučerová (marie.kucerova@praha.eu; mob.: +420 778 700 365);
Martina Sommerová (martina.sommerova@praha.eu; tel.: +420 236 00 3904)</v>
      </c>
      <c r="C54" s="71">
        <v>65</v>
      </c>
      <c r="D54" s="72" t="s">
        <v>245</v>
      </c>
      <c r="E54" s="66" t="s">
        <v>246</v>
      </c>
      <c r="F54" s="73" t="s">
        <v>67</v>
      </c>
      <c r="G54" s="105">
        <v>46183</v>
      </c>
      <c r="H54" s="73">
        <v>2540</v>
      </c>
      <c r="I54" s="66" t="s">
        <v>153</v>
      </c>
      <c r="J54" s="73" t="s">
        <v>154</v>
      </c>
      <c r="K54" s="73" t="s">
        <v>44</v>
      </c>
      <c r="L54" s="136" t="s">
        <v>247</v>
      </c>
      <c r="M54" s="55" t="s">
        <v>248</v>
      </c>
      <c r="N54" s="88" t="s">
        <v>231</v>
      </c>
    </row>
    <row r="55" spans="1:14" ht="90" x14ac:dyDescent="0.25">
      <c r="A55" s="95" t="s">
        <v>249</v>
      </c>
      <c r="B55" s="76" t="str">
        <f>VLOOKUP(Tabulka1[[#This Row],[Oblast]],'[1]dotační specialisté'!A:B,2,0)</f>
        <v>Karolina Špačková (karolina.spackova@praha.eu; mob.: +420 778 489 827);
Michal Vokurka (michal.vokurka@praha.eu; mob.: +420 776 404 965);
Marie Kučerová (marie.kucerova@praha.eu; mob.: +420 778 700 365)</v>
      </c>
      <c r="C55" s="71" t="s">
        <v>250</v>
      </c>
      <c r="D55" s="96" t="s">
        <v>251</v>
      </c>
      <c r="E55" s="76" t="s">
        <v>252</v>
      </c>
      <c r="F55" s="97" t="s">
        <v>253</v>
      </c>
      <c r="G55" s="98">
        <v>46387</v>
      </c>
      <c r="H55" s="97">
        <v>143</v>
      </c>
      <c r="I55" s="76" t="s">
        <v>20</v>
      </c>
      <c r="J55" s="97" t="s">
        <v>60</v>
      </c>
      <c r="K55" s="97" t="s">
        <v>61</v>
      </c>
      <c r="L55" s="76" t="s">
        <v>254</v>
      </c>
      <c r="M55" s="76" t="s">
        <v>255</v>
      </c>
      <c r="N55" s="110" t="s">
        <v>25</v>
      </c>
    </row>
    <row r="56" spans="1:14" ht="90" x14ac:dyDescent="0.25">
      <c r="A56" s="124" t="s">
        <v>256</v>
      </c>
      <c r="B56" s="66" t="str">
        <f>VLOOKUP(Tabulka1[[#This Row],[Oblast]],'[1]dotační specialisté'!A:B,2,0)</f>
        <v>Karolina Špačková (karolina.spackova@praha.eu; mob.: +420 778 489 827);
Michal Vokurka (michal.vokurka@praha.eu; mob.: +420 776 404 965);
Marie Kučerová (marie.kucerova@praha.eu; mob.: +420 778 700 365)</v>
      </c>
      <c r="C56" s="71" t="s">
        <v>257</v>
      </c>
      <c r="D56" s="72" t="s">
        <v>258</v>
      </c>
      <c r="E56" s="66" t="s">
        <v>252</v>
      </c>
      <c r="F56" s="73" t="s">
        <v>253</v>
      </c>
      <c r="G56" s="74">
        <v>46387</v>
      </c>
      <c r="H56" s="73">
        <v>20</v>
      </c>
      <c r="I56" s="66" t="s">
        <v>20</v>
      </c>
      <c r="J56" s="73" t="s">
        <v>60</v>
      </c>
      <c r="K56" s="73" t="s">
        <v>61</v>
      </c>
      <c r="L56" s="66" t="s">
        <v>39</v>
      </c>
      <c r="M56" s="55" t="s">
        <v>259</v>
      </c>
      <c r="N56" s="111" t="s">
        <v>25</v>
      </c>
    </row>
    <row r="57" spans="1:14" ht="72.75" customHeight="1" x14ac:dyDescent="0.25">
      <c r="A57" s="106" t="s">
        <v>260</v>
      </c>
      <c r="B57" s="66" t="str">
        <f>VLOOKUP(Tabulka1[[#This Row],[Oblast]],'[1]dotační specialisté'!A:B,2,0)</f>
        <v>Karolina Špačková (karolina.spackova@praha.eu; mob.: +420 778 489 827);
Michal Vokurka (michal.vokurka@praha.eu; mob.: +420 776 404 965);
Marie Kučerová (marie.kucerova@praha.eu; mob.: +420 778 700 365)</v>
      </c>
      <c r="C57" s="71" t="s">
        <v>261</v>
      </c>
      <c r="D57" s="72" t="s">
        <v>262</v>
      </c>
      <c r="E57" s="66" t="s">
        <v>252</v>
      </c>
      <c r="F57" s="73" t="s">
        <v>263</v>
      </c>
      <c r="G57" s="74">
        <v>46387</v>
      </c>
      <c r="H57" s="73">
        <v>150</v>
      </c>
      <c r="I57" s="66" t="s">
        <v>20</v>
      </c>
      <c r="J57" s="73" t="s">
        <v>60</v>
      </c>
      <c r="K57" s="73" t="s">
        <v>22</v>
      </c>
      <c r="L57" s="66" t="s">
        <v>264</v>
      </c>
      <c r="M57" s="55" t="s">
        <v>265</v>
      </c>
      <c r="N57" s="69" t="s">
        <v>25</v>
      </c>
    </row>
    <row r="58" spans="1:14" ht="90" x14ac:dyDescent="0.25">
      <c r="A58" s="89" t="s">
        <v>266</v>
      </c>
      <c r="B58" s="90" t="str">
        <f>VLOOKUP(Tabulka1[[#This Row],[Oblast]],'[1]dotační specialisté'!A:B,2,0)</f>
        <v>Karolina Špačková (karolina.spackova@praha.eu; mob.: +420 778 489 827);
Michal Vokurka (michal.vokurka@praha.eu; mob.: +420 776 404 965);
Marie Kučerová (marie.kucerova@praha.eu; mob.: +420 778 700 365)</v>
      </c>
      <c r="C58" s="112" t="s">
        <v>267</v>
      </c>
      <c r="D58" s="91" t="s">
        <v>268</v>
      </c>
      <c r="E58" s="90" t="s">
        <v>252</v>
      </c>
      <c r="F58" s="92" t="s">
        <v>269</v>
      </c>
      <c r="G58" s="93">
        <v>46387</v>
      </c>
      <c r="H58" s="92">
        <v>450</v>
      </c>
      <c r="I58" s="90" t="s">
        <v>20</v>
      </c>
      <c r="J58" s="92" t="s">
        <v>60</v>
      </c>
      <c r="K58" s="92" t="s">
        <v>61</v>
      </c>
      <c r="L58" s="90" t="s">
        <v>39</v>
      </c>
      <c r="M58" s="90" t="s">
        <v>270</v>
      </c>
      <c r="N58" s="94" t="s">
        <v>25</v>
      </c>
    </row>
    <row r="59" spans="1:14" s="104" customFormat="1" ht="142.5" customHeight="1" x14ac:dyDescent="0.25">
      <c r="A59" s="84" t="s">
        <v>326</v>
      </c>
      <c r="B59" s="55" t="str">
        <f>VLOOKUP(Tabulka1[[#This Row],[Oblast]],'[1]dotační specialisté'!A:B,2,0)</f>
        <v>Karolina Špačková (karolina.spackova@praha.eu; mob.: +420 778 489 827);
Michal Vokurka (michal.vokurka@praha.eu; mob.: +420 776 404 965);
Marie Kučerová (marie.kucerova@praha.eu; mob.: +420 778 700 365)</v>
      </c>
      <c r="C59" s="117">
        <v>59</v>
      </c>
      <c r="D59" s="57" t="s">
        <v>327</v>
      </c>
      <c r="E59" s="10" t="s">
        <v>328</v>
      </c>
      <c r="F59" s="11">
        <v>45716</v>
      </c>
      <c r="G59" s="11">
        <v>46387</v>
      </c>
      <c r="H59" s="13">
        <v>81</v>
      </c>
      <c r="I59" s="51" t="s">
        <v>20</v>
      </c>
      <c r="J59" s="51" t="s">
        <v>274</v>
      </c>
      <c r="K59" s="51" t="s">
        <v>22</v>
      </c>
      <c r="L59" s="49" t="s">
        <v>329</v>
      </c>
      <c r="M59" s="49"/>
      <c r="N59" s="53" t="s">
        <v>25</v>
      </c>
    </row>
    <row r="60" spans="1:14" ht="123" customHeight="1" x14ac:dyDescent="0.25">
      <c r="A60" s="102" t="s">
        <v>271</v>
      </c>
      <c r="B60" s="55" t="str">
        <f>VLOOKUP(Tabulka1[[#This Row],[Oblast]],'[1]dotační specialisté'!A:B,2,0)</f>
        <v>Karolina Špačková (karolina.spackova@praha.eu; mob.: +420 778 489 827);
Michal Vokurka (michal.vokurka@praha.eu; mob.: +420 776 404 965);
Marie Kučerová (marie.kucerova@praha.eu; mob.: +420 778 700 365)</v>
      </c>
      <c r="C60" s="56" t="s">
        <v>272</v>
      </c>
      <c r="D60" s="57" t="s">
        <v>273</v>
      </c>
      <c r="E60" s="49" t="s">
        <v>37</v>
      </c>
      <c r="F60" s="50">
        <v>45694</v>
      </c>
      <c r="G60" s="50">
        <v>46398</v>
      </c>
      <c r="H60" s="51">
        <v>600</v>
      </c>
      <c r="I60" s="51" t="s">
        <v>20</v>
      </c>
      <c r="J60" s="51" t="s">
        <v>274</v>
      </c>
      <c r="K60" s="51" t="s">
        <v>22</v>
      </c>
      <c r="L60" s="49"/>
      <c r="M60" s="55" t="s">
        <v>94</v>
      </c>
      <c r="N60" s="53" t="s">
        <v>25</v>
      </c>
    </row>
    <row r="61" spans="1:14" ht="60" x14ac:dyDescent="0.25">
      <c r="A61" s="95" t="s">
        <v>275</v>
      </c>
      <c r="B61" s="76" t="str">
        <f>VLOOKUP(Tabulka1[[#This Row],[Oblast]],'[1]dotační specialisté'!A:B,2,0)</f>
        <v>Karolina Špačková (karolina.spackova@praha.eu; mob.: +420 778 489 827);
Michal Vokurka (michal.vokurka@praha.eu; mob.: +420 776 404 965);
Marie Kučerová (marie.kucerova@praha.eu; mob.: +420 778 700 365)</v>
      </c>
      <c r="C61" s="113">
        <v>58</v>
      </c>
      <c r="D61" s="96" t="s">
        <v>276</v>
      </c>
      <c r="E61" s="76" t="s">
        <v>277</v>
      </c>
      <c r="F61" s="76" t="s">
        <v>278</v>
      </c>
      <c r="G61" s="114">
        <v>46752</v>
      </c>
      <c r="H61" s="76">
        <v>2300</v>
      </c>
      <c r="I61" s="76" t="s">
        <v>153</v>
      </c>
      <c r="J61" s="76" t="s">
        <v>154</v>
      </c>
      <c r="K61" s="115" t="s">
        <v>279</v>
      </c>
      <c r="L61" s="76" t="s">
        <v>39</v>
      </c>
      <c r="M61" s="76" t="s">
        <v>280</v>
      </c>
      <c r="N61" s="110" t="s">
        <v>25</v>
      </c>
    </row>
    <row r="62" spans="1:14" ht="45" x14ac:dyDescent="0.25">
      <c r="A62" s="95" t="s">
        <v>281</v>
      </c>
      <c r="B62" s="76" t="str">
        <f>VLOOKUP(Tabulka1[[#This Row],[Oblast]],'[1]dotační specialisté'!A:B,2,0)</f>
        <v>Karolina Špačková (karolina.spackova@praha.eu; mob.: +420 778 489 827);
Michal Vokurka (michal.vokurka@praha.eu; mob.: +420 776 404 965);
Marie Kučerová (marie.kucerova@praha.eu; mob.: +420 778 700 365)</v>
      </c>
      <c r="C62" s="71">
        <v>59</v>
      </c>
      <c r="D62" s="96" t="s">
        <v>276</v>
      </c>
      <c r="E62" s="76" t="s">
        <v>277</v>
      </c>
      <c r="F62" s="97" t="s">
        <v>278</v>
      </c>
      <c r="G62" s="114">
        <v>46752</v>
      </c>
      <c r="H62" s="97">
        <v>1260</v>
      </c>
      <c r="I62" s="76" t="s">
        <v>153</v>
      </c>
      <c r="J62" s="97" t="s">
        <v>154</v>
      </c>
      <c r="K62" s="115" t="s">
        <v>282</v>
      </c>
      <c r="L62" s="76" t="s">
        <v>39</v>
      </c>
      <c r="M62" s="76" t="s">
        <v>283</v>
      </c>
      <c r="N62" s="110" t="s">
        <v>25</v>
      </c>
    </row>
    <row r="63" spans="1:14" ht="60" x14ac:dyDescent="0.25">
      <c r="A63" s="70" t="s">
        <v>284</v>
      </c>
      <c r="B63" s="66" t="str">
        <f>VLOOKUP(Tabulka1[[#This Row],[Oblast]],'[1]dotační specialisté'!A:B,2,0)</f>
        <v>Marie Kučerová (marie.kucerova@praha.eu; mob.: +420 778 700 365);
Michal Vokurka (michal.vokurka@praha.eu; mob.: +420 776 404 965)</v>
      </c>
      <c r="C63" s="71">
        <v>44</v>
      </c>
      <c r="D63" s="72" t="s">
        <v>285</v>
      </c>
      <c r="E63" s="66" t="s">
        <v>286</v>
      </c>
      <c r="F63" s="73" t="s">
        <v>287</v>
      </c>
      <c r="G63" s="116">
        <v>46752</v>
      </c>
      <c r="H63" s="73">
        <v>367.5</v>
      </c>
      <c r="I63" s="66" t="s">
        <v>153</v>
      </c>
      <c r="J63" s="73" t="s">
        <v>154</v>
      </c>
      <c r="K63" s="66" t="s">
        <v>44</v>
      </c>
      <c r="L63" s="66" t="s">
        <v>288</v>
      </c>
      <c r="M63" s="66" t="s">
        <v>289</v>
      </c>
      <c r="N63" s="69" t="s">
        <v>122</v>
      </c>
    </row>
    <row r="64" spans="1:14" ht="195" x14ac:dyDescent="0.25">
      <c r="A64" s="54" t="s">
        <v>290</v>
      </c>
      <c r="B64" s="55" t="str">
        <f>VLOOKUP(Tabulka1[[#This Row],[Oblast]],'[1]dotační specialisté'!A:B,2,0)</f>
        <v>Filip Hlaváček (filip.hlavacek@praha.eu; tel.: +420 236 00 3919);
Martina Sommerová (martina.sommerova@praha.eu; tel.: +420 236 00 3904);</v>
      </c>
      <c r="C64" s="71" t="s">
        <v>291</v>
      </c>
      <c r="D64" s="72" t="s">
        <v>292</v>
      </c>
      <c r="E64" s="131" t="s">
        <v>293</v>
      </c>
      <c r="F64" s="68">
        <v>44481</v>
      </c>
      <c r="G64" s="68">
        <v>47848</v>
      </c>
      <c r="H64" s="67">
        <v>39000</v>
      </c>
      <c r="I64" s="55" t="s">
        <v>31</v>
      </c>
      <c r="J64" s="67" t="s">
        <v>85</v>
      </c>
      <c r="K64" s="67" t="s">
        <v>22</v>
      </c>
      <c r="L64" s="55" t="s">
        <v>39</v>
      </c>
      <c r="M64" s="55"/>
      <c r="N64" s="88" t="s">
        <v>148</v>
      </c>
    </row>
    <row r="65" spans="1:14" ht="60" x14ac:dyDescent="0.25">
      <c r="A65" s="103" t="s">
        <v>299</v>
      </c>
      <c r="B65" s="55" t="str">
        <f>VLOOKUP(Tabulka1[[#This Row],[Oblast]],'[1]dotační specialisté'!A:B,2,0)</f>
        <v>Karolina Špačková (karolina.spackova@praha.eu; mob.: +420 778 489 827);
Michal Vokurka (michal.vokurka@praha.eu; mob.: +420 776 404 965);
Marie Kučerová (marie.kucerova@praha.eu; mob.: +420 778 700 365)</v>
      </c>
      <c r="C65" s="71" t="s">
        <v>300</v>
      </c>
      <c r="D65" s="72" t="s">
        <v>301</v>
      </c>
      <c r="E65" s="55" t="s">
        <v>18</v>
      </c>
      <c r="F65" s="67" t="s">
        <v>30</v>
      </c>
      <c r="G65" s="68" t="s">
        <v>302</v>
      </c>
      <c r="H65" s="67">
        <v>7000</v>
      </c>
      <c r="I65" s="55" t="s">
        <v>79</v>
      </c>
      <c r="J65" s="67" t="s">
        <v>21</v>
      </c>
      <c r="K65" s="51" t="s">
        <v>22</v>
      </c>
      <c r="L65" s="49"/>
      <c r="M65" s="49"/>
      <c r="N65" s="53" t="s">
        <v>303</v>
      </c>
    </row>
    <row r="66" spans="1:14" ht="210" x14ac:dyDescent="0.25">
      <c r="A66" s="102" t="s">
        <v>304</v>
      </c>
      <c r="B66" s="55" t="str">
        <f>VLOOKUP(Tabulka1[[#This Row],[Oblast]],'[1]dotační specialisté'!A:B,2,0)</f>
        <v>Filip Hlaváček (filip.hlavacek@praha.eu; tel.: +420 236 00 3919);
Martina Sommerová (martina.sommerova@praha.eu; tel.: +420 236 00 3904);</v>
      </c>
      <c r="C66" s="56" t="s">
        <v>305</v>
      </c>
      <c r="D66" s="57" t="s">
        <v>306</v>
      </c>
      <c r="E66" s="49" t="s">
        <v>18</v>
      </c>
      <c r="F66" s="68" t="s">
        <v>302</v>
      </c>
      <c r="G66" s="68" t="s">
        <v>302</v>
      </c>
      <c r="H66" s="68" t="s">
        <v>302</v>
      </c>
      <c r="I66" s="51" t="s">
        <v>307</v>
      </c>
      <c r="J66" s="51" t="s">
        <v>308</v>
      </c>
      <c r="K66" s="51" t="s">
        <v>22</v>
      </c>
      <c r="L66" s="49" t="s">
        <v>309</v>
      </c>
      <c r="M66" s="49"/>
      <c r="N66" s="53" t="s">
        <v>148</v>
      </c>
    </row>
    <row r="67" spans="1:14" ht="195" x14ac:dyDescent="0.25">
      <c r="A67" s="54" t="s">
        <v>310</v>
      </c>
      <c r="B67" s="55" t="str">
        <f>VLOOKUP(Tabulka1[[#This Row],[Oblast]],'[1]dotační specialisté'!A:B,2,0)</f>
        <v>Karolina Špačková (karolina.spackova@praha.eu; mob.: +420 778 489 827);
Michal Vokurka (michal.vokurka@praha.eu; mob.: +420 776 404 965);
Marie Kučerová (marie.kucerova@praha.eu; mob.: +420 778 700 365)</v>
      </c>
      <c r="C67" s="77" t="s">
        <v>311</v>
      </c>
      <c r="D67" s="101" t="s">
        <v>312</v>
      </c>
      <c r="E67" s="132" t="s">
        <v>313</v>
      </c>
      <c r="F67" s="50">
        <v>45673</v>
      </c>
      <c r="G67" s="68" t="s">
        <v>302</v>
      </c>
      <c r="H67" s="51">
        <v>300</v>
      </c>
      <c r="I67" s="55" t="s">
        <v>79</v>
      </c>
      <c r="J67" s="49" t="s">
        <v>310</v>
      </c>
      <c r="K67" s="51" t="s">
        <v>22</v>
      </c>
      <c r="L67" s="49" t="s">
        <v>314</v>
      </c>
      <c r="M67" s="49"/>
      <c r="N67" s="53" t="s">
        <v>303</v>
      </c>
    </row>
    <row r="68" spans="1:14" s="104" customFormat="1" ht="180" x14ac:dyDescent="0.25">
      <c r="A68" s="102" t="s">
        <v>315</v>
      </c>
      <c r="B68" s="55" t="str">
        <f>VLOOKUP(Tabulka1[[#This Row],[Oblast]],'[1]dotační specialisté'!A:B,2,0)</f>
        <v>Karolina Špačková (karolina.spackova@praha.eu; mob.: +420 778 489 827);
Michal Vokurka (michal.vokurka@praha.eu; mob.: +420 776 404 965);
Marie Kučerová (marie.kucerova@praha.eu; mob.: +420 778 700 365)</v>
      </c>
      <c r="C68" s="56" t="s">
        <v>316</v>
      </c>
      <c r="D68" s="57" t="s">
        <v>317</v>
      </c>
      <c r="E68" s="49" t="s">
        <v>42</v>
      </c>
      <c r="F68" s="50">
        <v>45673</v>
      </c>
      <c r="G68" s="50" t="s">
        <v>302</v>
      </c>
      <c r="H68" s="51">
        <v>200</v>
      </c>
      <c r="I68" s="55" t="s">
        <v>79</v>
      </c>
      <c r="J68" s="49" t="s">
        <v>315</v>
      </c>
      <c r="K68" s="51" t="s">
        <v>22</v>
      </c>
      <c r="L68" s="49" t="s">
        <v>318</v>
      </c>
      <c r="M68" s="49"/>
      <c r="N68" s="53" t="s">
        <v>303</v>
      </c>
    </row>
  </sheetData>
  <mergeCells count="1">
    <mergeCell ref="A1:N1"/>
  </mergeCells>
  <hyperlinks>
    <hyperlink ref="C48" r:id="rId1" display="80" xr:uid="{129DB28A-A098-40D3-B59F-1D3AD40AD468}"/>
    <hyperlink ref="C33" r:id="rId2" display="110" xr:uid="{0E85312D-3D68-4EF2-91D2-79CB87E06D84}"/>
    <hyperlink ref="C5" r:id="rId3" display="Feb-24" xr:uid="{8665C6B6-E110-4CBB-8D07-8913EB845330}"/>
    <hyperlink ref="C11" r:id="rId4" xr:uid="{6A8A75F0-CE3D-4E79-9D77-35B12B1125C7}"/>
    <hyperlink ref="C12" r:id="rId5" display="52" xr:uid="{0431010C-4DDB-4345-A149-979C2CC61E56}"/>
    <hyperlink ref="C46" r:id="rId6" display="93" xr:uid="{9FB32DA7-1732-4EF1-9B89-FAB8CCB25DF7}"/>
    <hyperlink ref="C18" r:id="rId7" display="67" xr:uid="{7789F9E8-7ADE-4CD1-A6BA-1FD724CA007E}"/>
    <hyperlink ref="C19" r:id="rId8" display="70" xr:uid="{18A3531B-4A9D-4AF9-9268-1BDECCBC116D}"/>
    <hyperlink ref="C27" r:id="rId9" xr:uid="{D5EBEE9B-C6B0-4BCD-9517-C0549633EEB4}"/>
    <hyperlink ref="C25" r:id="rId10" display="Mar-24" xr:uid="{D57E70F8-3BC6-4A29-8FAD-C25A217C9A27}"/>
    <hyperlink ref="C54" r:id="rId11" display="65" xr:uid="{31F27BB3-6CA6-4315-AF62-A1F63C0E2E65}"/>
    <hyperlink ref="C34" r:id="rId12" xr:uid="{18103DBB-834F-4F47-BAAC-022C5C824293}"/>
    <hyperlink ref="C35" r:id="rId13" xr:uid="{974990D3-120B-4D1F-9E46-DD56A768EE58}"/>
    <hyperlink ref="C36" r:id="rId14" xr:uid="{96B3ACD5-DCEB-4D58-B770-BB21AD002470}"/>
    <hyperlink ref="C42" r:id="rId15" display="10" xr:uid="{63F16916-4637-473E-8008-FB16E5006FA1}"/>
    <hyperlink ref="C45" r:id="rId16" display="2" xr:uid="{76B11FC9-4CAC-400D-A74C-D052D0540320}"/>
    <hyperlink ref="C55" r:id="rId17" xr:uid="{F1FA8545-6702-4944-B456-6899AD2B5327}"/>
    <hyperlink ref="C56" r:id="rId18" xr:uid="{06BCD74B-DF5B-4CD7-9F96-5A044F6E2B56}"/>
    <hyperlink ref="C57" r:id="rId19" xr:uid="{49D0A0A0-7BF9-4E24-A09A-E078C246D415}"/>
    <hyperlink ref="C58" r:id="rId20" xr:uid="{D4BB2D9B-C639-4FAC-B600-D5B1A7E1BDD3}"/>
    <hyperlink ref="C61" r:id="rId21" display="58" xr:uid="{EC5555DE-CF0B-4DE1-82CB-745E35D05011}"/>
    <hyperlink ref="C62" r:id="rId22" display="59" xr:uid="{D89801D2-1C88-4138-ABA2-9A2567871023}"/>
    <hyperlink ref="C63" r:id="rId23" display="44" xr:uid="{A95ECD68-1ABB-41FC-854E-2054C95F3ED4}"/>
    <hyperlink ref="C64" r:id="rId24" xr:uid="{581C7D12-2BD1-4449-A0AF-A7368BF13B30}"/>
    <hyperlink ref="C44" r:id="rId25" xr:uid="{BF183A9F-6C06-4BE7-8AA0-3A03E4F96C0D}"/>
    <hyperlink ref="C49" r:id="rId26" xr:uid="{0CE69E38-C541-4533-9968-A7D6142597CA}"/>
    <hyperlink ref="C4" r:id="rId27" display="10" xr:uid="{4AD8A62B-141C-4138-B026-AB32F9699D90}"/>
    <hyperlink ref="C65" r:id="rId28" display="FN1" xr:uid="{82CBA828-F40B-4B00-8BBF-A87B2C961835}"/>
    <hyperlink ref="C13" r:id="rId29" xr:uid="{9F25133E-DDBD-48B9-AAD5-2DD4FA8EE97A}"/>
    <hyperlink ref="C20" r:id="rId30" display="https://dotace.nature.cz/-/aopk-opzp-zmv-9-vyzva?redirect=%2Fvyzvy" xr:uid="{4DC886BF-8C91-41F7-97B2-67D2D684F529}"/>
    <hyperlink ref="C21" r:id="rId31" display="https://dotace.nature.cz/-/aopk-opzp-zmv-10-vyzva?redirect=%2Fvyzvy" xr:uid="{9D3D64AC-6D04-4D34-97DA-0931BC2E2A04}"/>
    <hyperlink ref="C22" r:id="rId32" display="https://dotace.nature.cz/-/aopk-opzp-zmv-11-vyzva?redirect=%2Fvyzvy" xr:uid="{C17E1DE5-D9F0-4343-9EF7-C7F6EA1319EB}"/>
    <hyperlink ref="C14" r:id="rId33" xr:uid="{AD3B7409-C79E-41AD-858F-CE6E6DE16F57}"/>
    <hyperlink ref="C6" r:id="rId34" display="https://www.mvcr.cz/npo/clanek/vyzvy-aktualne-otevrene-vyzvy-aktualne-otevrene-vyzvy.aspx" xr:uid="{015178CE-6E9D-43B6-813B-F720A92B1461}"/>
    <hyperlink ref="C23" r:id="rId35" xr:uid="{EEE70B98-1FED-493E-B723-7FE920B03EEC}"/>
    <hyperlink ref="C28" r:id="rId36" display="https://opzp.cz/dotace/68-vyzva/" xr:uid="{41D9BDCA-A374-42B2-B6B7-DAED92D7BBC3}"/>
    <hyperlink ref="C66" r:id="rId37" xr:uid="{65DBB92D-2911-4A48-B8FD-A0A901A1158D}"/>
    <hyperlink ref="C7" r:id="rId38" xr:uid="{697F61C7-763B-48DC-B89A-72AE1CD14147}"/>
    <hyperlink ref="C3" r:id="rId39" xr:uid="{C513FC70-93DE-44EB-AAAF-E168CC1C22DB}"/>
    <hyperlink ref="C53" r:id="rId40" xr:uid="{87B05BF6-393C-41FB-BBCC-72C41B296245}"/>
    <hyperlink ref="C50" r:id="rId41" location="infoContent" xr:uid="{B3ADE7D0-5008-4A30-981B-886DFC2D2504}"/>
    <hyperlink ref="C51" r:id="rId42" xr:uid="{C539B605-02D3-486F-BBBA-6E91097B56AE}"/>
    <hyperlink ref="C37" r:id="rId43" display="https://opzp.cz/dotace/80-vyzva/" xr:uid="{6EBCDDDC-0551-4F43-B06A-2FD151FCC93D}"/>
    <hyperlink ref="C67" r:id="rId44" display="_" xr:uid="{783372E3-B17D-4A1E-9452-3BABF8409700}"/>
    <hyperlink ref="C52" r:id="rId45" display="https://irop.gov.cz/cs/vyzvy-2021-2027/vyzvy/105vyzvairop" xr:uid="{DBB5F8A0-F00C-4025-9974-7ECCED5E5DC1}"/>
    <hyperlink ref="C38" r:id="rId46" xr:uid="{B0598CC7-E569-4C77-BF4C-CF6B897C0239}"/>
    <hyperlink ref="C16" r:id="rId47" xr:uid="{FB5C111E-9A6C-4D73-835F-9D7A77A0B8D2}"/>
    <hyperlink ref="C41" r:id="rId48" xr:uid="{7651C67A-970F-4232-90E2-27A6FAD6CDC3}"/>
    <hyperlink ref="C68" r:id="rId49" xr:uid="{6C3CA983-B7DD-448D-958C-D621D48567AE}"/>
    <hyperlink ref="C39" r:id="rId50" xr:uid="{9EE7BA9F-A1D3-4144-AA9C-3E0012BAB842}"/>
    <hyperlink ref="C10" r:id="rId51" display="https://www.esfcr.cz/prehled-vyzev-opz-plus/-/asset_publisher/SfUza2tXdZGm/content/diverzitni-a-flexibilni-pracovni-kultura-1-?inheritRedirect=false" xr:uid="{311B575B-C499-457A-AC61-6B583880763B}"/>
    <hyperlink ref="C47" r:id="rId52" display="https://opzp.cz/dotace/72-vyzva/" xr:uid="{061F5DF7-3E70-432D-867C-B51CCB579070}"/>
    <hyperlink ref="C60" r:id="rId53" display="https://www.esfcr.cz/vyzva-081-opz-plus" xr:uid="{FED9254E-F730-49DB-9888-79EC8ED82AB6}"/>
    <hyperlink ref="C8" r:id="rId54" display="https://opd3.opd.cz/stranka/vyzva-32" xr:uid="{DB83FB6F-163B-4EB3-B962-4C1C6EA077AE}"/>
    <hyperlink ref="C15" r:id="rId55" display="https://opd3.opd.cz/stranka/vyzva-08" xr:uid="{1D40533E-1E0C-4E28-A461-86DC3496C9F7}"/>
    <hyperlink ref="C17" r:id="rId56" xr:uid="{B07F422E-6CBE-4CD1-A5DD-2E118DE5E4D6}"/>
    <hyperlink ref="C24" r:id="rId57" display="https://www.narodniprogramzp.cz/nabidka-dotaci/detail-vyzvy/?id=150" xr:uid="{A5473CDE-86FB-459E-9185-FD05AD215AFD}"/>
    <hyperlink ref="C59" r:id="rId58" display="https://www.esfcr.cz/vyzva-059-opz-plus" xr:uid="{EDBE1FD4-B9A4-4F5A-B945-1D82AF781835}"/>
    <hyperlink ref="C30" r:id="rId59" display="https://opd3.opd.cz/stranka/vyzva-26" xr:uid="{D97460D8-4D92-481C-9631-9E8B31DC678C}"/>
    <hyperlink ref="C31" r:id="rId60" display="https://opd3.opd.cz/stranka/vyzva-27" xr:uid="{6FF02E3C-6990-4873-8BEF-6AE5FDD297B2}"/>
    <hyperlink ref="C40" r:id="rId61" display="https://www.sfzp.cz/dotace-a-pujcky/modernizacni-fond/vyzvy/detail-vyzvy/?id=36" xr:uid="{B0906622-85CD-45A5-A096-B680CD71727C}"/>
    <hyperlink ref="C29" r:id="rId62" xr:uid="{BA99E777-54CD-470A-8912-5C47566AC987}"/>
    <hyperlink ref="C9" r:id="rId63" xr:uid="{9E3CB04F-4C40-41F1-BFE4-487E95DE7CBD}"/>
    <hyperlink ref="C32" r:id="rId64" xr:uid="{2E9E5705-20C9-48D7-AFC2-C62A3ADAC7F4}"/>
    <hyperlink ref="C26" r:id="rId65" xr:uid="{F2C38692-0FF6-48C5-B240-64E94AA19FFF}"/>
  </hyperlinks>
  <pageMargins left="0.25" right="0.25" top="0.75" bottom="0.75" header="0.3" footer="0.3"/>
  <pageSetup paperSize="9" scale="53" fitToHeight="0" orientation="landscape" r:id="rId66"/>
  <tableParts count="1">
    <tablePart r:id="rId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Otevřené výzvy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2025-02-19T14:47:26Z</dcterms:created>
  <dcterms:modified xsi:type="dcterms:W3CDTF">2025-02-19T14:49:06Z</dcterms:modified>
</cp:coreProperties>
</file>